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255" windowHeight="8520" activeTab="0"/>
  </bookViews>
  <sheets>
    <sheet name="01收支总表" sheetId="1" r:id="rId1"/>
    <sheet name="02收入总表" sheetId="2" r:id="rId2"/>
    <sheet name="03支出总表" sheetId="3" r:id="rId3"/>
    <sheet name="04财政拨款收支表" sheetId="4" r:id="rId4"/>
    <sheet name="05一般公共财政拨款支出决算表" sheetId="5" r:id="rId5"/>
    <sheet name="06一般公共预算财政拨款基本支出决算表" sheetId="6" r:id="rId6"/>
    <sheet name="07一般公共三公经费决算表" sheetId="7" r:id="rId7"/>
    <sheet name="08政府性基金预算财政拨款收入支出决算表 " sheetId="8" r:id="rId8"/>
  </sheets>
  <definedNames>
    <definedName name="_xlnm.Print_Titles" localSheetId="5">'06一般公共预算财政拨款基本支出决算表'!$1:$7</definedName>
  </definedNames>
  <calcPr fullCalcOnLoad="1"/>
</workbook>
</file>

<file path=xl/sharedStrings.xml><?xml version="1.0" encoding="utf-8"?>
<sst xmlns="http://schemas.openxmlformats.org/spreadsheetml/2006/main" count="405" uniqueCount="235">
  <si>
    <t>表01</t>
  </si>
  <si>
    <t>单位：万元</t>
  </si>
  <si>
    <t>收                    入</t>
  </si>
  <si>
    <t>支                    出</t>
  </si>
  <si>
    <t>项目</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</si>
  <si>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</si>
  <si>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</si>
  <si>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</si>
  <si>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</si>
  <si>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</si>
  <si>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</si>
  <si>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</si>
  <si>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</si>
  <si>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</si>
  <si>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</si>
  <si>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</si>
  <si>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</si>
  <si>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本年收入合计</t>
  </si>
  <si>
    <t>本年支出合计</t>
  </si>
  <si>
    <t>收  入  总  计</t>
  </si>
  <si>
    <t>支  出  总  计</t>
  </si>
  <si>
    <t>科目名称</t>
  </si>
  <si>
    <t>单位：万元</t>
  </si>
  <si>
    <t>**</t>
  </si>
  <si>
    <t>合计</t>
  </si>
  <si>
    <t>经济分类科目</t>
  </si>
  <si>
    <t>科目编码</t>
  </si>
  <si>
    <t>科目名称</t>
  </si>
  <si>
    <t>附属单位上缴收入</t>
  </si>
  <si>
    <t>合计</t>
  </si>
  <si>
    <t>合计</t>
  </si>
  <si>
    <t>基本支出</t>
  </si>
  <si>
    <t>项目支出</t>
  </si>
  <si>
    <t>单位：万元</t>
  </si>
  <si>
    <t>项  目</t>
  </si>
  <si>
    <t xml:space="preserve">     </t>
  </si>
  <si>
    <t>合计</t>
  </si>
  <si>
    <t>合计</t>
  </si>
  <si>
    <t>科目细化至支出经济分类的款级科目</t>
  </si>
  <si>
    <t>决算数</t>
  </si>
  <si>
    <t>一、本年收入合计</t>
  </si>
  <si>
    <t>一、本年支出合计</t>
  </si>
  <si>
    <t xml:space="preserve">    一般公共预算财政拨款</t>
  </si>
  <si>
    <t xml:space="preserve">    政府性基金预算财政拨款</t>
  </si>
  <si>
    <t>一般公共预算财政拨款决算数</t>
  </si>
  <si>
    <t>政府性基金预算财政拨款决算数</t>
  </si>
  <si>
    <t>二、年末财政拨款结转和结余</t>
  </si>
  <si>
    <t>二、年初财政拨款结转和结余</t>
  </si>
  <si>
    <t>项目</t>
  </si>
  <si>
    <t>支出功能分类科目编码</t>
  </si>
  <si>
    <t>科目名称</t>
  </si>
  <si>
    <t>栏次</t>
  </si>
  <si>
    <t>本年收入合计</t>
  </si>
  <si>
    <t>财政拨款收入</t>
  </si>
  <si>
    <t>上级补助收入</t>
  </si>
  <si>
    <t>事业收入</t>
  </si>
  <si>
    <t>经营收入</t>
  </si>
  <si>
    <t>其他收入</t>
  </si>
  <si>
    <t>反映部门本年度取得的各项收入，科目细化至支出功能分类的项级科目</t>
  </si>
  <si>
    <t>本年支出合计</t>
  </si>
  <si>
    <t>基本支出</t>
  </si>
  <si>
    <t>项目支出</t>
  </si>
  <si>
    <t>上缴上级支出</t>
  </si>
  <si>
    <t>经营支出</t>
  </si>
  <si>
    <t>对附属单位补助支出</t>
  </si>
  <si>
    <t>反映部门本年度取得的各项支出，科目细化至支出功能分类的项级科目</t>
  </si>
  <si>
    <t>行次</t>
  </si>
  <si>
    <t/>
  </si>
  <si>
    <t>—</t>
  </si>
  <si>
    <t xml:space="preserve">  1.因公出国（境）费</t>
  </si>
  <si>
    <t xml:space="preserve">  2.公务用车购置及运行维护费</t>
  </si>
  <si>
    <t xml:space="preserve">    （1）公务用车购置费</t>
  </si>
  <si>
    <t xml:space="preserve">    （2）公务用车运行维护费</t>
  </si>
  <si>
    <t xml:space="preserve">  3.公务接待费</t>
  </si>
  <si>
    <t>单位：万元</t>
  </si>
  <si>
    <t>一、财政拨款收入</t>
  </si>
  <si>
    <t>　　其中：政府性基金预算财政拨款</t>
  </si>
  <si>
    <t>三、事业收入</t>
  </si>
  <si>
    <t>四、经营收入</t>
  </si>
  <si>
    <t>五、附属单位上缴收入</t>
  </si>
  <si>
    <t>六、其他收入</t>
  </si>
  <si>
    <t xml:space="preserve">    用事业基金弥补收支差额</t>
  </si>
  <si>
    <t xml:space="preserve">    年初结转和结余</t>
  </si>
  <si>
    <t xml:space="preserve"> 总  计</t>
  </si>
  <si>
    <t>一、一般公共服务支出</t>
  </si>
  <si>
    <t>二、外交支出</t>
  </si>
  <si>
    <t>三、国防支出</t>
  </si>
  <si>
    <t>四、公共安全支出</t>
  </si>
  <si>
    <t>五、教育支出</t>
  </si>
  <si>
    <t>六、科学技术支出</t>
  </si>
  <si>
    <t>七、文化体育与传媒支出</t>
  </si>
  <si>
    <t>八、社会保障和就业支出</t>
  </si>
  <si>
    <t xml:space="preserve">    结余分配</t>
  </si>
  <si>
    <t xml:space="preserve">    年末结转和结余</t>
  </si>
  <si>
    <t>108</t>
  </si>
  <si>
    <t>　　年末结余</t>
  </si>
  <si>
    <t>反映部门本年度的总收支和年末结转结余情况</t>
  </si>
  <si>
    <t>反映部门一般公共预算财政拨款和政府性基金预算财政拨款的收支和年末结转结余情况</t>
  </si>
  <si>
    <t>小计</t>
  </si>
  <si>
    <t>基本支出</t>
  </si>
  <si>
    <t>项目支出</t>
  </si>
  <si>
    <t xml:space="preserve">         单位：万元</t>
  </si>
  <si>
    <t>反映部门本年度一般公共预算财政拨款实际支出情况，科目细化至支出功能分类的项级科目</t>
  </si>
  <si>
    <t>栏次</t>
  </si>
  <si>
    <t>功能分类科目编码</t>
  </si>
  <si>
    <t xml:space="preserve">本年收入 </t>
  </si>
  <si>
    <t xml:space="preserve">年末结转和结余 </t>
  </si>
  <si>
    <t>反映部门本年度政府性基金预算财政拨款收入支出及结转和结余情况，科目细化至支出功能分类的项级科目</t>
  </si>
  <si>
    <t>人员经费</t>
  </si>
  <si>
    <t>公用经费</t>
  </si>
  <si>
    <t xml:space="preserve">年初结转和结余 </t>
  </si>
  <si>
    <t>本年支出</t>
  </si>
  <si>
    <t xml:space="preserve">   </t>
  </si>
  <si>
    <t>“三公”经费支出合计</t>
  </si>
  <si>
    <t>2015年度决算数</t>
  </si>
  <si>
    <t>2015年度决算数是包括当年财政拨款和以前年度结转结余资金安排的实际支出</t>
  </si>
  <si>
    <t>2015年市级部门收入支出决算总表</t>
  </si>
  <si>
    <r>
      <t xml:space="preserve">                 2015年市级部门收入决算表              </t>
    </r>
    <r>
      <rPr>
        <sz val="22"/>
        <rFont val="宋体"/>
        <family val="0"/>
      </rPr>
      <t xml:space="preserve">                </t>
    </r>
  </si>
  <si>
    <t xml:space="preserve">                  2015年市级部门支出决算表</t>
  </si>
  <si>
    <t xml:space="preserve">         2015年市级部门一般公共预算财政拨款支出决算表   </t>
  </si>
  <si>
    <t xml:space="preserve">           2015年市级部门财政拨款收入支出决算表                </t>
  </si>
  <si>
    <t xml:space="preserve"> 2015年市级部门一般公共预算财政拨款基本支出决算表 </t>
  </si>
  <si>
    <t xml:space="preserve">     2015年市级部门一般公共预算“三公”经费财政拨款决算表</t>
  </si>
  <si>
    <t xml:space="preserve">                 </t>
  </si>
  <si>
    <r>
      <t xml:space="preserve">   2015年市级部门政府性基金预算财政拨款收入支出决算表   </t>
    </r>
    <r>
      <rPr>
        <sz val="10"/>
        <rFont val="创艺简标宋"/>
        <family val="0"/>
      </rPr>
      <t>08表</t>
    </r>
  </si>
  <si>
    <t xml:space="preserve">  02表</t>
  </si>
  <si>
    <t>04表</t>
  </si>
  <si>
    <t>03表</t>
  </si>
  <si>
    <r>
      <t>0</t>
    </r>
    <r>
      <rPr>
        <sz val="10"/>
        <rFont val="宋体"/>
        <family val="0"/>
      </rPr>
      <t>5表</t>
    </r>
  </si>
  <si>
    <r>
      <t>0</t>
    </r>
    <r>
      <rPr>
        <sz val="10"/>
        <rFont val="宋体"/>
        <family val="0"/>
      </rPr>
      <t>6表</t>
    </r>
  </si>
  <si>
    <t>07表</t>
  </si>
  <si>
    <t>45</t>
  </si>
  <si>
    <t>十、节能环保支出</t>
  </si>
  <si>
    <t>46</t>
  </si>
  <si>
    <t>十一、城乡社区支出</t>
  </si>
  <si>
    <t>47</t>
  </si>
  <si>
    <t>十二、农林水支出</t>
  </si>
  <si>
    <t>48</t>
  </si>
  <si>
    <t>十三、交通运输支出</t>
  </si>
  <si>
    <t>49</t>
  </si>
  <si>
    <t>十四、资源勘探信息等支出</t>
  </si>
  <si>
    <t>50</t>
  </si>
  <si>
    <t>十五、商业服务业等支出</t>
  </si>
  <si>
    <t>51</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</si>
  <si>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</si>
  <si>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</si>
  <si>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</si>
  <si>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</si>
  <si>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</si>
  <si>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</si>
  <si>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</si>
  <si>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</si>
  <si>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九、医疗卫生与计划生育支出</t>
  </si>
  <si>
    <t>01表</t>
  </si>
  <si>
    <t>单位：万元</t>
  </si>
  <si>
    <t>决算数</t>
  </si>
  <si>
    <t>一般公共服务支出</t>
  </si>
  <si>
    <t>政府办公厅（室）及相关机构事务</t>
  </si>
  <si>
    <t xml:space="preserve">  专项业务活动</t>
  </si>
  <si>
    <t>宣传事务</t>
  </si>
  <si>
    <t xml:space="preserve">  一般行政管理事务</t>
  </si>
  <si>
    <t>教育支出</t>
  </si>
  <si>
    <t>普通教育</t>
  </si>
  <si>
    <t xml:space="preserve">  初中教育</t>
  </si>
  <si>
    <t>职业教育</t>
  </si>
  <si>
    <t xml:space="preserve">  中专教育</t>
  </si>
  <si>
    <t xml:space="preserve">  职业高中教育</t>
  </si>
  <si>
    <t>教育费附加安排的支出</t>
  </si>
  <si>
    <t xml:space="preserve">  其他教育费附加安排的支出</t>
  </si>
  <si>
    <t>其他教育支出</t>
  </si>
  <si>
    <t xml:space="preserve">  其他教育支出</t>
  </si>
  <si>
    <t>文化体育与传媒支出</t>
  </si>
  <si>
    <t>体育</t>
  </si>
  <si>
    <t xml:space="preserve">  行政运行</t>
  </si>
  <si>
    <t xml:space="preserve">  运动项目管理</t>
  </si>
  <si>
    <t xml:space="preserve">  体育竞赛</t>
  </si>
  <si>
    <t xml:space="preserve">  体育训练</t>
  </si>
  <si>
    <t xml:space="preserve">  体育场馆</t>
  </si>
  <si>
    <t xml:space="preserve">  群众体育</t>
  </si>
  <si>
    <t xml:space="preserve">  其他体育支出</t>
  </si>
  <si>
    <t>其他文化体育与传媒支出</t>
  </si>
  <si>
    <t xml:space="preserve">  其他文化体育与传媒支出</t>
  </si>
  <si>
    <t>社会保障和就业支出</t>
  </si>
  <si>
    <t>行政事业单位离退休</t>
  </si>
  <si>
    <t xml:space="preserve">  未归口管理的行政单位离退休</t>
  </si>
  <si>
    <t xml:space="preserve">  其他行政事业单位离退休支出</t>
  </si>
  <si>
    <t>资源勘探信息等支出</t>
  </si>
  <si>
    <t>安全生产监管</t>
  </si>
  <si>
    <t xml:space="preserve">  其他安全生产监管支出</t>
  </si>
  <si>
    <t>住房保障支出</t>
  </si>
  <si>
    <t>住房改革支出</t>
  </si>
  <si>
    <t xml:space="preserve">  住房公积金</t>
  </si>
  <si>
    <t xml:space="preserve">  提租补贴</t>
  </si>
  <si>
    <t xml:space="preserve">  购房补贴</t>
  </si>
  <si>
    <t>其他支出</t>
  </si>
  <si>
    <t>其他政府性基金及对应专项债务收入安排的支出</t>
  </si>
  <si>
    <t xml:space="preserve">  其他政府性基金及对应专项债务收入安排的支出</t>
  </si>
  <si>
    <t>彩票发行销售机构业务费安排的支出</t>
  </si>
  <si>
    <t xml:space="preserve">  体育彩票销售机构的业务费支出</t>
  </si>
  <si>
    <t>彩票公益金及对应专项债务收入安排的支出</t>
  </si>
  <si>
    <t xml:space="preserve">  用于体育事业的彩票公益金支出</t>
  </si>
  <si>
    <t xml:space="preserve">  其他支出</t>
  </si>
  <si>
    <t xml:space="preserve">  体育彩票发行机构的业务费支出</t>
  </si>
  <si>
    <t>九、医疗卫生与计划生育支出</t>
  </si>
  <si>
    <t>其他支出</t>
  </si>
  <si>
    <t>其他政府性基金及对应专项债务收入安排的支出</t>
  </si>
  <si>
    <t>彩票发行销售机构业务费安排的支出</t>
  </si>
  <si>
    <t xml:space="preserve">  体育彩票销售机构的业务费支出</t>
  </si>
  <si>
    <t>彩票公益金及对应专项债务收入安排的支出</t>
  </si>
  <si>
    <t xml:space="preserve">  用于体育事业的彩票公益金支出</t>
  </si>
  <si>
    <t>文化体育与传媒支出</t>
  </si>
  <si>
    <t xml:space="preserve">  运动项目管理</t>
  </si>
  <si>
    <t>社会保障和就业支出</t>
  </si>
  <si>
    <t>行政事业单位离退休</t>
  </si>
  <si>
    <t xml:space="preserve">  未归口管理的行政单位离退休</t>
  </si>
  <si>
    <t>住房保障支出</t>
  </si>
  <si>
    <t>住房改革支出</t>
  </si>
  <si>
    <t xml:space="preserve">  住房公积金</t>
  </si>
  <si>
    <t>一般公共服务支出</t>
  </si>
  <si>
    <t>政府办公厅（室）及相关机构事务</t>
  </si>
  <si>
    <t xml:space="preserve">  体育场馆</t>
  </si>
  <si>
    <t>资源勘探信息等支出</t>
  </si>
  <si>
    <t xml:space="preserve">  其他安全生产监管支出</t>
  </si>
  <si>
    <t>二、上级补助收入</t>
  </si>
  <si>
    <t>其他文化体育与传媒支出</t>
  </si>
  <si>
    <t xml:space="preserve">  其他文化体育与传媒支出</t>
  </si>
  <si>
    <t>教育费附加安排的支出</t>
  </si>
  <si>
    <t xml:space="preserve">  其他教育费附加安排的支出</t>
  </si>
  <si>
    <t>其他教育支出</t>
  </si>
  <si>
    <t xml:space="preserve">  其他教育支出</t>
  </si>
  <si>
    <t xml:space="preserve">  专项业务活动</t>
  </si>
  <si>
    <t xml:space="preserve">  一般行政管理事务</t>
  </si>
  <si>
    <t xml:space="preserve">  其他政府性基金及对应专项债务收入安排的支出</t>
  </si>
  <si>
    <t>资源勘探信息等支出</t>
  </si>
  <si>
    <t>部门名称：宁波市体育局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</si>
</sst>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
    <numFmt numFmtId="186" formatCode="#,##0.0000"/>
    <numFmt numFmtId="187" formatCode="0.00_ "/>
    <numFmt numFmtId="188" formatCode="0_ "/>
    <numFmt numFmtId="189" formatCode="0.00_);[Red]\(0.00\)"/>
    <numFmt numFmtId="190" formatCode="_ * #,##0.0_ ;_ * \-#,##0.0_ ;_ * &quot;-&quot;_ ;_ @_ "/>
    <numFmt numFmtId="191" formatCode="_ * #,##0.00_ ;_ * \-#,##0.00_ ;_ * &quot;-&quot;_ ;_ @_ "/>
    <numFmt numFmtId="192" formatCode="#,##0.00_ "/>
    <numFmt numFmtId="193" formatCode="0_);[Red]\(0\)"/>
  </numFmts>
  <fonts count="29">
    <font>
      <sz val="12"/>
      <name val="宋体"/>
      <family val="0"/>
    </font>
    <font>
      <b/>
      <sz val="12"/>
      <name val="宋体"/>
      <family val="0"/>
    </font>
    <font>
      <sz val="10"/>
      <name val="宋体"/>
      <family val="0"/>
    </font>
    <font>
      <sz val="9"/>
      <name val="创艺简标宋"/>
      <family val="0"/>
    </font>
    <font>
      <sz val="10"/>
      <name val="方正书宋_GBK"/>
      <family val="0"/>
    </font>
    <font>
      <sz val="22"/>
      <name val="创艺简标宋"/>
      <family val="0"/>
    </font>
    <font>
      <sz val="10"/>
      <name val="创艺简标宋"/>
      <family val="0"/>
    </font>
    <font>
      <sz val="9"/>
      <name val="宋体"/>
      <family val="0"/>
    </font>
    <font>
      <sz val="22"/>
      <name val="宋体"/>
      <family val="0"/>
    </font>
    <font>
      <sz val="9"/>
      <name val="方正书宋_GBK"/>
      <family val="0"/>
    </font>
    <font>
      <sz val="14"/>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s>
  <borders count="3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color indexed="63"/>
      </left>
      <right style="thin"/>
      <top>
        <color indexed="63"/>
      </top>
      <bottom style="thin"/>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bottom style="thin">
        <color indexed="8"/>
      </bottom>
    </border>
    <border>
      <left>
        <color indexed="8"/>
      </left>
      <right style="thin">
        <color indexed="8"/>
      </right>
      <top style="thin"/>
      <bottom style="thin">
        <color indexed="8"/>
      </bottom>
    </border>
    <border>
      <left>
        <color indexed="63"/>
      </left>
      <right style="thin">
        <color indexed="8"/>
      </right>
      <top style="thin">
        <color indexed="8"/>
      </top>
      <bottom style="thin"/>
    </border>
    <border>
      <left>
        <color indexed="8"/>
      </left>
      <right style="thin">
        <color indexed="8"/>
      </right>
      <top style="thin">
        <color indexed="8"/>
      </top>
      <bottom style="thin"/>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2" borderId="5" applyNumberFormat="0" applyAlignment="0" applyProtection="0"/>
    <xf numFmtId="0" fontId="21" fillId="13"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25" fillId="8" borderId="0" applyNumberFormat="0" applyBorder="0" applyAlignment="0" applyProtection="0"/>
    <xf numFmtId="0" fontId="26" fillId="2" borderId="8" applyNumberFormat="0" applyAlignment="0" applyProtection="0"/>
    <xf numFmtId="0" fontId="27" fillId="3" borderId="5" applyNumberFormat="0" applyAlignment="0" applyProtection="0"/>
    <xf numFmtId="0" fontId="0" fillId="4" borderId="9" applyNumberFormat="0" applyFont="0" applyAlignment="0" applyProtection="0"/>
  </cellStyleXfs>
  <cellXfs count="203">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84" fontId="2" fillId="0" borderId="0" xfId="0" applyNumberFormat="1" applyFont="1" applyAlignment="1">
      <alignment vertical="center" wrapText="1"/>
    </xf>
    <xf numFmtId="184" fontId="4" fillId="0" borderId="0" xfId="0" applyNumberFormat="1" applyFont="1" applyAlignment="1">
      <alignment horizontal="right" vertical="center" wrapText="1"/>
    </xf>
    <xf numFmtId="49" fontId="4" fillId="0" borderId="0" xfId="0" applyNumberFormat="1" applyFont="1" applyFill="1" applyBorder="1" applyAlignment="1" applyProtection="1">
      <alignment horizontal="left" vertical="center" wrapText="1"/>
      <protection/>
    </xf>
    <xf numFmtId="184" fontId="4" fillId="0" borderId="0" xfId="0" applyNumberFormat="1" applyFont="1" applyAlignment="1">
      <alignment vertical="center" wrapText="1"/>
    </xf>
    <xf numFmtId="0" fontId="2" fillId="0" borderId="10" xfId="0" applyFont="1" applyFill="1" applyBorder="1" applyAlignment="1">
      <alignment vertical="center" wrapText="1"/>
    </xf>
    <xf numFmtId="0" fontId="6" fillId="0" borderId="0" xfId="0" applyFont="1" applyAlignment="1">
      <alignment vertical="center" wrapText="1"/>
    </xf>
    <xf numFmtId="0" fontId="1"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right" vertical="center" wrapText="1"/>
    </xf>
    <xf numFmtId="0" fontId="2" fillId="0" borderId="0" xfId="0" applyFont="1" applyFill="1" applyAlignment="1">
      <alignment vertical="center"/>
    </xf>
    <xf numFmtId="0" fontId="2" fillId="0" borderId="10" xfId="0" applyFont="1" applyBorder="1" applyAlignment="1">
      <alignment vertical="center"/>
    </xf>
    <xf numFmtId="0" fontId="0" fillId="0" borderId="0" xfId="0" applyBorder="1" applyAlignment="1">
      <alignment horizontal="center" vertical="center" wrapText="1"/>
    </xf>
    <xf numFmtId="0" fontId="7" fillId="0" borderId="0" xfId="0" applyFont="1" applyAlignment="1">
      <alignment vertical="center"/>
    </xf>
    <xf numFmtId="0" fontId="2" fillId="0" borderId="10" xfId="0" applyFont="1" applyBorder="1" applyAlignment="1">
      <alignment horizontal="center" vertical="center"/>
    </xf>
    <xf numFmtId="4" fontId="2" fillId="0" borderId="10" xfId="0" applyNumberFormat="1" applyFont="1" applyBorder="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4" fontId="2"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8" fillId="0" borderId="0" xfId="0" applyNumberFormat="1" applyFont="1" applyFill="1" applyAlignment="1" applyProtection="1">
      <alignment horizontal="centerContinuous" vertical="center"/>
      <protection/>
    </xf>
    <xf numFmtId="0" fontId="7" fillId="0" borderId="0" xfId="0" applyFont="1" applyAlignment="1">
      <alignment horizontal="centerContinuous" vertical="center"/>
    </xf>
    <xf numFmtId="49" fontId="2" fillId="0" borderId="10" xfId="0" applyNumberFormat="1" applyFont="1" applyFill="1" applyBorder="1" applyAlignment="1" applyProtection="1">
      <alignment horizontal="left" vertical="center" wrapText="1"/>
      <protection/>
    </xf>
    <xf numFmtId="18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0" xfId="0" applyNumberFormat="1" applyFont="1" applyFill="1" applyAlignment="1" applyProtection="1">
      <alignment vertical="center"/>
      <protection/>
    </xf>
    <xf numFmtId="0" fontId="2" fillId="0" borderId="0" xfId="0" applyFont="1" applyAlignment="1">
      <alignment horizontal="right" vertical="center" wrapText="1"/>
    </xf>
    <xf numFmtId="184" fontId="4" fillId="0" borderId="0" xfId="50" applyNumberFormat="1" applyFont="1" applyAlignment="1">
      <alignment horizontal="right" vertical="center"/>
    </xf>
    <xf numFmtId="0" fontId="2" fillId="0" borderId="0" xfId="0" applyFont="1" applyAlignment="1">
      <alignment horizontal="right" vertical="center"/>
    </xf>
    <xf numFmtId="0" fontId="0" fillId="0" borderId="10" xfId="0" applyBorder="1" applyAlignment="1">
      <alignment vertical="center"/>
    </xf>
    <xf numFmtId="0" fontId="2" fillId="0" borderId="10" xfId="0" applyFont="1" applyBorder="1" applyAlignment="1">
      <alignment horizontal="left" vertical="center" wrapText="1"/>
    </xf>
    <xf numFmtId="0" fontId="0" fillId="0" borderId="15" xfId="0" applyFill="1" applyBorder="1" applyAlignment="1">
      <alignment horizontal="center" vertical="center" shrinkToFit="1"/>
    </xf>
    <xf numFmtId="0" fontId="0" fillId="0" borderId="16" xfId="0" applyFill="1" applyBorder="1" applyAlignment="1">
      <alignment horizontal="left" vertical="center" shrinkToFit="1"/>
    </xf>
    <xf numFmtId="0" fontId="0" fillId="0" borderId="15" xfId="0" applyFill="1" applyBorder="1" applyAlignment="1">
      <alignment horizontal="right" vertical="center" shrinkToFit="1"/>
    </xf>
    <xf numFmtId="0" fontId="0" fillId="0" borderId="15" xfId="0" applyFill="1" applyBorder="1" applyAlignment="1">
      <alignment horizontal="left" vertical="center" shrinkToFit="1"/>
    </xf>
    <xf numFmtId="0" fontId="0" fillId="0" borderId="17" xfId="0" applyFill="1" applyBorder="1" applyAlignment="1">
      <alignment horizontal="left" vertical="center" shrinkToFit="1"/>
    </xf>
    <xf numFmtId="0" fontId="2" fillId="0" borderId="18"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0" fillId="0" borderId="10" xfId="0" applyNumberFormat="1" applyFont="1" applyFill="1" applyBorder="1" applyAlignment="1" applyProtection="1">
      <alignment horizontal="center" vertical="center" wrapText="1"/>
      <protection/>
    </xf>
    <xf numFmtId="188" fontId="2" fillId="0" borderId="1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2" fillId="0" borderId="14" xfId="0" applyFont="1" applyBorder="1" applyAlignment="1">
      <alignment horizontal="center" vertical="center"/>
    </xf>
    <xf numFmtId="184" fontId="2" fillId="0" borderId="0" xfId="0" applyNumberFormat="1" applyFont="1" applyAlignment="1">
      <alignment horizontal="right" vertical="center" wrapText="1"/>
    </xf>
    <xf numFmtId="0" fontId="0" fillId="0" borderId="20" xfId="0" applyFill="1" applyBorder="1" applyAlignment="1">
      <alignment horizontal="left" vertical="center" shrinkToFit="1"/>
    </xf>
    <xf numFmtId="0" fontId="2" fillId="0" borderId="0" xfId="0" applyFont="1" applyFill="1" applyBorder="1" applyAlignment="1">
      <alignment vertical="center"/>
    </xf>
    <xf numFmtId="0" fontId="2" fillId="0" borderId="0" xfId="0" applyFont="1" applyBorder="1" applyAlignment="1">
      <alignment vertical="center"/>
    </xf>
    <xf numFmtId="186" fontId="2" fillId="0" borderId="0" xfId="0" applyNumberFormat="1" applyFont="1" applyFill="1" applyBorder="1" applyAlignment="1" applyProtection="1">
      <alignment/>
      <protection/>
    </xf>
    <xf numFmtId="186" fontId="2" fillId="18" borderId="0" xfId="0" applyNumberFormat="1" applyFont="1" applyFill="1" applyBorder="1" applyAlignment="1" applyProtection="1">
      <alignment/>
      <protection/>
    </xf>
    <xf numFmtId="4" fontId="2" fillId="18" borderId="0" xfId="0" applyNumberFormat="1" applyFont="1" applyFill="1" applyBorder="1" applyAlignment="1" applyProtection="1">
      <alignment/>
      <protection/>
    </xf>
    <xf numFmtId="185" fontId="2" fillId="18" borderId="0"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0" fontId="2" fillId="0" borderId="14" xfId="0" applyFont="1" applyBorder="1" applyAlignment="1">
      <alignment vertical="center"/>
    </xf>
    <xf numFmtId="0" fontId="0" fillId="0" borderId="20" xfId="0" applyFill="1" applyBorder="1" applyAlignment="1">
      <alignment horizontal="center" vertical="center" shrinkToFit="1"/>
    </xf>
    <xf numFmtId="0" fontId="2" fillId="0" borderId="21" xfId="0" applyFont="1" applyBorder="1" applyAlignment="1">
      <alignment vertical="center"/>
    </xf>
    <xf numFmtId="0" fontId="2" fillId="0" borderId="21" xfId="0" applyFont="1" applyFill="1" applyBorder="1" applyAlignment="1">
      <alignment vertical="center"/>
    </xf>
    <xf numFmtId="191" fontId="2" fillId="0" borderId="10" xfId="50" applyNumberFormat="1" applyFont="1" applyBorder="1" applyAlignment="1">
      <alignment horizontal="right" vertical="center"/>
    </xf>
    <xf numFmtId="0" fontId="2" fillId="0" borderId="22" xfId="0" applyFont="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horizontal="right" vertical="center" shrinkToFit="1"/>
    </xf>
    <xf numFmtId="191" fontId="2" fillId="0" borderId="14" xfId="0" applyNumberFormat="1" applyFont="1" applyBorder="1" applyAlignment="1">
      <alignment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0" xfId="0" applyNumberFormat="1" applyFont="1" applyFill="1" applyAlignment="1" applyProtection="1">
      <alignment horizontal="centerContinuous" vertical="center"/>
      <protection/>
    </xf>
    <xf numFmtId="0" fontId="2" fillId="0" borderId="11" xfId="0" applyFont="1" applyFill="1" applyBorder="1" applyAlignment="1">
      <alignment horizontal="center" vertical="center"/>
    </xf>
    <xf numFmtId="0" fontId="0" fillId="0" borderId="15" xfId="0" applyBorder="1" applyAlignment="1">
      <alignment horizontal="left" vertical="center" shrinkToFit="1"/>
    </xf>
    <xf numFmtId="191" fontId="2" fillId="0" borderId="10" xfId="50" applyNumberFormat="1" applyFont="1" applyBorder="1" applyAlignment="1">
      <alignment vertical="center"/>
    </xf>
    <xf numFmtId="191" fontId="2" fillId="0" borderId="15" xfId="50" applyNumberFormat="1" applyFont="1" applyBorder="1" applyAlignment="1">
      <alignment horizontal="right" vertical="center" shrinkToFit="1"/>
    </xf>
    <xf numFmtId="43" fontId="0" fillId="0" borderId="0" xfId="0" applyNumberFormat="1" applyAlignment="1">
      <alignment vertical="center"/>
    </xf>
    <xf numFmtId="191" fontId="2" fillId="0" borderId="10" xfId="50" applyNumberFormat="1" applyFont="1" applyFill="1" applyBorder="1" applyAlignment="1">
      <alignment vertical="center"/>
    </xf>
    <xf numFmtId="191" fontId="2" fillId="0" borderId="13" xfId="50" applyNumberFormat="1" applyFont="1" applyFill="1" applyBorder="1" applyAlignment="1">
      <alignment vertical="center"/>
    </xf>
    <xf numFmtId="191" fontId="2" fillId="0" borderId="24" xfId="50" applyNumberFormat="1" applyFont="1" applyFill="1" applyBorder="1" applyAlignment="1">
      <alignment horizontal="right" vertical="center" shrinkToFit="1"/>
    </xf>
    <xf numFmtId="0" fontId="2" fillId="0" borderId="10" xfId="0" applyFont="1" applyBorder="1" applyAlignment="1">
      <alignment horizontal="left" vertical="center" shrinkToFit="1"/>
    </xf>
    <xf numFmtId="191" fontId="2" fillId="0" borderId="23" xfId="50" applyNumberFormat="1" applyFont="1" applyBorder="1" applyAlignment="1">
      <alignment vertical="center"/>
    </xf>
    <xf numFmtId="191" fontId="2" fillId="0" borderId="25" xfId="50" applyNumberFormat="1" applyFont="1" applyFill="1" applyBorder="1" applyAlignment="1">
      <alignment horizontal="right" vertical="center" shrinkToFit="1"/>
    </xf>
    <xf numFmtId="191" fontId="2" fillId="0" borderId="26" xfId="50" applyNumberFormat="1" applyFont="1" applyBorder="1" applyAlignment="1">
      <alignment horizontal="right" vertical="center" shrinkToFit="1"/>
    </xf>
    <xf numFmtId="191" fontId="2" fillId="0" borderId="27" xfId="50" applyNumberFormat="1" applyFont="1" applyFill="1" applyBorder="1" applyAlignment="1">
      <alignment horizontal="right" vertical="center" shrinkToFit="1"/>
    </xf>
    <xf numFmtId="191" fontId="2" fillId="0" borderId="28" xfId="50" applyNumberFormat="1" applyFont="1" applyBorder="1" applyAlignment="1">
      <alignment horizontal="right" vertical="center" shrinkToFit="1"/>
    </xf>
    <xf numFmtId="0" fontId="1" fillId="0" borderId="0" xfId="0" applyFont="1" applyFill="1" applyAlignment="1">
      <alignment vertical="center"/>
    </xf>
    <xf numFmtId="0" fontId="28"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0" fillId="0" borderId="0" xfId="0" applyFill="1" applyBorder="1" applyAlignment="1">
      <alignment horizontal="center" vertical="center" wrapText="1"/>
    </xf>
    <xf numFmtId="0" fontId="28"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43" fontId="2" fillId="0" borderId="10" xfId="0" applyNumberFormat="1" applyFont="1" applyFill="1" applyBorder="1" applyAlignment="1">
      <alignment vertical="center"/>
    </xf>
    <xf numFmtId="0" fontId="28" fillId="0" borderId="10" xfId="0" applyFont="1" applyFill="1" applyBorder="1" applyAlignment="1">
      <alignment horizontal="left" vertical="center" shrinkToFit="1"/>
    </xf>
    <xf numFmtId="191" fontId="2" fillId="0" borderId="10" xfId="0" applyNumberFormat="1" applyFont="1" applyFill="1" applyBorder="1" applyAlignment="1">
      <alignment vertical="center"/>
    </xf>
    <xf numFmtId="0" fontId="0" fillId="0" borderId="0" xfId="0" applyFill="1" applyBorder="1" applyAlignment="1">
      <alignment vertical="center"/>
    </xf>
    <xf numFmtId="0" fontId="2" fillId="0" borderId="10" xfId="0" applyNumberFormat="1" applyFont="1" applyFill="1" applyBorder="1" applyAlignment="1" applyProtection="1">
      <alignment horizontal="left" vertical="center" wrapText="1"/>
      <protection/>
    </xf>
    <xf numFmtId="191" fontId="2" fillId="0" borderId="29" xfId="50" applyNumberFormat="1" applyFont="1" applyBorder="1" applyAlignment="1">
      <alignment horizontal="right" vertical="center" shrinkToFit="1"/>
    </xf>
    <xf numFmtId="0" fontId="2" fillId="0" borderId="10" xfId="50" applyNumberFormat="1" applyFont="1" applyBorder="1" applyAlignment="1">
      <alignment horizontal="left" vertical="center"/>
    </xf>
    <xf numFmtId="0" fontId="2" fillId="0" borderId="10" xfId="0" applyFont="1" applyFill="1" applyBorder="1" applyAlignment="1">
      <alignment horizontal="left" vertical="center"/>
    </xf>
    <xf numFmtId="0" fontId="0" fillId="0" borderId="10" xfId="0" applyFill="1" applyBorder="1" applyAlignment="1">
      <alignment horizontal="left" vertical="center"/>
    </xf>
    <xf numFmtId="0" fontId="2" fillId="0" borderId="30" xfId="0" applyFont="1" applyBorder="1" applyAlignment="1">
      <alignment horizontal="left" vertical="center" wrapText="1"/>
    </xf>
    <xf numFmtId="0" fontId="2" fillId="0" borderId="30" xfId="0" applyFont="1" applyBorder="1" applyAlignment="1">
      <alignment vertical="center" wrapText="1"/>
    </xf>
    <xf numFmtId="184" fontId="2" fillId="0" borderId="30" xfId="0" applyNumberFormat="1" applyFont="1" applyBorder="1" applyAlignment="1">
      <alignment vertical="center" wrapText="1"/>
    </xf>
    <xf numFmtId="191" fontId="2" fillId="0" borderId="10" xfId="50" applyNumberFormat="1" applyFont="1" applyFill="1" applyBorder="1" applyAlignment="1">
      <alignment horizontal="center" vertical="center" wrapText="1"/>
    </xf>
    <xf numFmtId="191" fontId="2" fillId="0" borderId="10" xfId="50" applyNumberFormat="1" applyFont="1" applyFill="1" applyBorder="1" applyAlignment="1" applyProtection="1">
      <alignment horizontal="center" vertical="center" wrapText="1"/>
      <protection/>
    </xf>
    <xf numFmtId="191" fontId="2" fillId="0" borderId="10" xfId="50" applyNumberFormat="1" applyFont="1" applyFill="1" applyBorder="1" applyAlignment="1" applyProtection="1">
      <alignment horizontal="right" vertical="center"/>
      <protection/>
    </xf>
    <xf numFmtId="191" fontId="2" fillId="0" borderId="10" xfId="50" applyNumberFormat="1" applyFont="1" applyBorder="1" applyAlignment="1">
      <alignment horizontal="left" vertical="center"/>
    </xf>
    <xf numFmtId="43" fontId="2" fillId="0" borderId="10" xfId="0" applyNumberFormat="1" applyFont="1" applyFill="1" applyBorder="1" applyAlignment="1">
      <alignment horizontal="center" vertical="center" wrapText="1"/>
    </xf>
    <xf numFmtId="191" fontId="2" fillId="0" borderId="10" xfId="50" applyNumberFormat="1" applyFont="1" applyBorder="1" applyAlignment="1">
      <alignment horizontal="center" vertical="center" wrapText="1"/>
    </xf>
    <xf numFmtId="189" fontId="0" fillId="0" borderId="15" xfId="50" applyNumberFormat="1" applyFill="1" applyBorder="1" applyAlignment="1">
      <alignment horizontal="center" vertical="center" shrinkToFit="1"/>
    </xf>
    <xf numFmtId="0" fontId="0" fillId="0" borderId="15" xfId="0" applyNumberFormat="1" applyFill="1" applyBorder="1" applyAlignment="1">
      <alignment horizontal="center" vertical="center" shrinkToFit="1"/>
    </xf>
    <xf numFmtId="184" fontId="2" fillId="0" borderId="0" xfId="0" applyNumberFormat="1" applyFont="1" applyFill="1" applyAlignment="1">
      <alignment vertical="center" wrapText="1"/>
    </xf>
    <xf numFmtId="184" fontId="4" fillId="0" borderId="0" xfId="0" applyNumberFormat="1" applyFont="1" applyFill="1" applyAlignment="1">
      <alignment vertical="center" wrapText="1"/>
    </xf>
    <xf numFmtId="184" fontId="2" fillId="0" borderId="30" xfId="0" applyNumberFormat="1" applyFont="1" applyFill="1" applyBorder="1" applyAlignment="1">
      <alignment vertical="center" wrapText="1"/>
    </xf>
    <xf numFmtId="0" fontId="0" fillId="0" borderId="13" xfId="0" applyFill="1" applyBorder="1" applyAlignment="1">
      <alignment horizontal="center" vertical="center"/>
    </xf>
    <xf numFmtId="0" fontId="2" fillId="0" borderId="21" xfId="0" applyFont="1" applyFill="1" applyBorder="1" applyAlignment="1">
      <alignment horizontal="right" vertical="center" wrapText="1"/>
    </xf>
    <xf numFmtId="0" fontId="0" fillId="0" borderId="21" xfId="0" applyFill="1" applyBorder="1" applyAlignment="1">
      <alignment vertical="center"/>
    </xf>
    <xf numFmtId="0" fontId="8" fillId="0" borderId="0" xfId="0" applyNumberFormat="1" applyFont="1" applyFill="1" applyAlignment="1" applyProtection="1">
      <alignment vertical="center"/>
      <protection/>
    </xf>
    <xf numFmtId="0" fontId="0" fillId="0" borderId="0" xfId="0" applyAlignment="1">
      <alignment vertical="center"/>
    </xf>
    <xf numFmtId="0" fontId="2" fillId="0" borderId="0" xfId="0" applyFont="1" applyBorder="1" applyAlignment="1">
      <alignment horizontal="center" vertical="center" wrapText="1"/>
    </xf>
    <xf numFmtId="0" fontId="2" fillId="0" borderId="13" xfId="0" applyFont="1" applyFill="1" applyBorder="1" applyAlignment="1">
      <alignment horizontal="center" vertical="center"/>
    </xf>
    <xf numFmtId="0" fontId="2" fillId="0" borderId="31" xfId="0" applyFont="1" applyFill="1" applyBorder="1" applyAlignment="1">
      <alignment horizontal="center" vertical="center" wrapText="1"/>
    </xf>
    <xf numFmtId="0" fontId="0" fillId="0" borderId="32" xfId="0"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horizontal="left" vertical="center" shrinkToFit="1"/>
    </xf>
    <xf numFmtId="0" fontId="0" fillId="0" borderId="17" xfId="0" applyFill="1" applyBorder="1" applyAlignment="1">
      <alignment horizontal="left" vertical="center" shrinkToFit="1"/>
    </xf>
    <xf numFmtId="0" fontId="2" fillId="0" borderId="11" xfId="0" applyNumberFormat="1"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0" xfId="0" applyFont="1" applyBorder="1" applyAlignment="1">
      <alignment vertical="center" wrapText="1"/>
    </xf>
    <xf numFmtId="0" fontId="2" fillId="0" borderId="11" xfId="0" applyFont="1" applyBorder="1" applyAlignment="1">
      <alignment horizontal="center" vertical="center"/>
    </xf>
    <xf numFmtId="0" fontId="0" fillId="0" borderId="13" xfId="0"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wrapText="1"/>
    </xf>
    <xf numFmtId="0" fontId="0" fillId="0" borderId="32" xfId="0" applyBorder="1" applyAlignment="1">
      <alignment horizontal="center" vertical="center"/>
    </xf>
    <xf numFmtId="0" fontId="9" fillId="0" borderId="21" xfId="0" applyFont="1" applyBorder="1" applyAlignment="1">
      <alignment horizontal="right" vertical="center" wrapText="1"/>
    </xf>
    <xf numFmtId="0" fontId="7" fillId="0" borderId="21" xfId="0" applyFont="1" applyBorder="1" applyAlignment="1">
      <alignment horizontal="right" vertical="center" wrapText="1"/>
    </xf>
    <xf numFmtId="0" fontId="8" fillId="0" borderId="0" xfId="0" applyNumberFormat="1" applyFont="1" applyFill="1" applyBorder="1" applyAlignment="1" applyProtection="1">
      <alignment vertical="center" wrapText="1"/>
      <protection/>
    </xf>
    <xf numFmtId="0" fontId="0" fillId="0" borderId="0" xfId="0" applyFont="1" applyFill="1" applyBorder="1" applyAlignment="1">
      <alignment vertical="center" wrapText="1"/>
    </xf>
    <xf numFmtId="0" fontId="0" fillId="0" borderId="0" xfId="0" applyFill="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left" vertical="center"/>
    </xf>
    <xf numFmtId="0" fontId="5" fillId="0" borderId="0" xfId="0" applyNumberFormat="1" applyFont="1" applyFill="1" applyAlignment="1" applyProtection="1">
      <alignment vertical="center" wrapText="1"/>
      <protection/>
    </xf>
    <xf numFmtId="0" fontId="0" fillId="0" borderId="0" xfId="0" applyAlignment="1">
      <alignment vertical="center" wrapText="1"/>
    </xf>
    <xf numFmtId="184" fontId="2" fillId="0" borderId="23" xfId="0" applyNumberFormat="1" applyFont="1" applyFill="1" applyBorder="1" applyAlignment="1">
      <alignment horizontal="center" vertical="center" wrapText="1"/>
    </xf>
    <xf numFmtId="184" fontId="2" fillId="0" borderId="1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left"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8"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2" fillId="0" borderId="21" xfId="0" applyFont="1" applyBorder="1" applyAlignment="1">
      <alignment horizontal="right" vertical="center"/>
    </xf>
    <xf numFmtId="0" fontId="0" fillId="0" borderId="21" xfId="0" applyBorder="1" applyAlignment="1">
      <alignment vertical="center"/>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NumberFormat="1" applyFont="1" applyFill="1" applyAlignment="1" applyProtection="1">
      <alignment horizontal="center" vertical="center" wrapText="1"/>
      <protection/>
    </xf>
    <xf numFmtId="0" fontId="0" fillId="0" borderId="33" xfId="0" applyFill="1" applyBorder="1" applyAlignment="1">
      <alignment horizontal="center" vertical="center" shrinkToFit="1"/>
    </xf>
    <xf numFmtId="0" fontId="0" fillId="0" borderId="15" xfId="0" applyFill="1" applyBorder="1" applyAlignment="1">
      <alignment horizontal="center" vertical="center" shrinkToFit="1"/>
    </xf>
    <xf numFmtId="184" fontId="4" fillId="0" borderId="0" xfId="0" applyNumberFormat="1" applyFont="1" applyAlignment="1">
      <alignment horizontal="right" vertical="center" wrapText="1"/>
    </xf>
    <xf numFmtId="0" fontId="2" fillId="0" borderId="34" xfId="0" applyFont="1" applyBorder="1" applyAlignment="1">
      <alignment horizontal="right" vertical="center"/>
    </xf>
    <xf numFmtId="0" fontId="0" fillId="0" borderId="34" xfId="0"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2" fillId="0" borderId="37" xfId="0" applyFont="1" applyFill="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left" vertical="center" wrapText="1"/>
    </xf>
    <xf numFmtId="184" fontId="4" fillId="0" borderId="11" xfId="0" applyNumberFormat="1"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xf>
    <xf numFmtId="184" fontId="4" fillId="0" borderId="21" xfId="50" applyNumberFormat="1" applyFont="1" applyBorder="1" applyAlignment="1">
      <alignment horizontal="right" vertical="center"/>
    </xf>
    <xf numFmtId="0" fontId="5"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7" fillId="0" borderId="21"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2"/>
  </sheetPr>
  <dimension ref="A1:IP37"/>
  <sheetViews>
    <sheetView tabSelected="1" zoomScalePageLayoutView="0" workbookViewId="0" topLeftCell="A1">
      <selection activeCell="A9" sqref="A9"/>
    </sheetView>
  </sheetViews>
  <sheetFormatPr defaultColWidth="6.875" defaultRowHeight="19.5" customHeight="1"/>
  <cols>
    <col min="1" max="1" width="30.375" style="2" customWidth="1"/>
    <col min="2" max="2" width="15.875" style="2" customWidth="1"/>
    <col min="3" max="3" width="27.125" style="0" customWidth="1"/>
    <col min="4" max="4" width="23.00390625" style="0" hidden="1" customWidth="1"/>
    <col min="5" max="29" width="6.875" style="2" hidden="1" customWidth="1"/>
    <col min="30" max="30" width="17.50390625" style="2" customWidth="1"/>
    <col min="31" max="31" width="2.375" style="2" hidden="1" customWidth="1"/>
    <col min="32" max="250" width="6.875" style="2" customWidth="1"/>
    <col min="251" max="252" width="6.875" style="0" customWidth="1"/>
  </cols>
  <sheetData>
    <row r="1" ht="19.5" customHeight="1">
      <c r="A1" s="12"/>
    </row>
    <row r="2" spans="1:4" ht="15" customHeight="1">
      <c r="A2" s="13"/>
      <c r="D2" s="14" t="s">
        <v>0</v>
      </c>
    </row>
    <row r="3" spans="1:250" s="18" customFormat="1" ht="28.5" customHeight="1">
      <c r="A3" s="34" t="s">
        <v>116</v>
      </c>
      <c r="B3" s="82"/>
      <c r="C3" s="35"/>
      <c r="D3" s="34"/>
      <c r="E3" s="2"/>
      <c r="F3" s="2"/>
      <c r="G3" s="2"/>
      <c r="H3" s="2"/>
      <c r="I3" s="2"/>
      <c r="J3" s="2"/>
      <c r="K3" s="2"/>
      <c r="L3" s="2"/>
      <c r="M3" s="2"/>
      <c r="N3" s="2"/>
      <c r="O3" s="2"/>
      <c r="P3" s="2"/>
      <c r="Q3" s="2"/>
      <c r="R3" s="2"/>
      <c r="S3" s="2"/>
      <c r="T3" s="2"/>
      <c r="U3" s="2"/>
      <c r="V3" s="2"/>
      <c r="W3" s="2"/>
      <c r="X3" s="2"/>
      <c r="Y3" s="2"/>
      <c r="Z3" s="2"/>
      <c r="AA3" s="2"/>
      <c r="AB3" s="2"/>
      <c r="AC3" s="2"/>
      <c r="AD3" s="2" t="s">
        <v>153</v>
      </c>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30" ht="29.25" customHeight="1">
      <c r="A4" s="42" t="s">
        <v>234</v>
      </c>
      <c r="C4" s="2"/>
      <c r="D4" s="43" t="s">
        <v>1</v>
      </c>
      <c r="H4" s="15"/>
      <c r="I4" s="15"/>
      <c r="J4" s="15"/>
      <c r="AD4" s="2" t="s">
        <v>154</v>
      </c>
    </row>
    <row r="5" spans="1:31" ht="19.5" customHeight="1">
      <c r="A5" s="26" t="s">
        <v>2</v>
      </c>
      <c r="B5" s="27"/>
      <c r="C5" s="143" t="s">
        <v>3</v>
      </c>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5"/>
      <c r="AE5" s="54"/>
    </row>
    <row r="6" spans="1:31" ht="19.5" customHeight="1">
      <c r="A6" s="63" t="s">
        <v>4</v>
      </c>
      <c r="B6" s="29" t="s">
        <v>39</v>
      </c>
      <c r="C6" s="29" t="s">
        <v>4</v>
      </c>
      <c r="D6" s="30" t="s">
        <v>39</v>
      </c>
      <c r="E6" s="64"/>
      <c r="F6" s="64"/>
      <c r="G6" s="65"/>
      <c r="H6" s="64"/>
      <c r="I6" s="64"/>
      <c r="J6" s="64"/>
      <c r="K6" s="64"/>
      <c r="L6" s="64"/>
      <c r="M6" s="64"/>
      <c r="N6" s="64"/>
      <c r="O6" s="64"/>
      <c r="P6" s="65"/>
      <c r="Q6" s="65"/>
      <c r="R6" s="64"/>
      <c r="S6" s="64"/>
      <c r="T6" s="65"/>
      <c r="U6" s="65"/>
      <c r="V6" s="65"/>
      <c r="W6" s="65"/>
      <c r="X6" s="65"/>
      <c r="Y6" s="65"/>
      <c r="Z6" s="65"/>
      <c r="AA6" s="65"/>
      <c r="AB6" s="64"/>
      <c r="AC6" s="65"/>
      <c r="AD6" s="61" t="s">
        <v>155</v>
      </c>
      <c r="AE6" s="53"/>
    </row>
    <row r="7" spans="1:31" ht="19.5" customHeight="1">
      <c r="A7" s="63" t="s">
        <v>75</v>
      </c>
      <c r="B7" s="75">
        <v>25116.17</v>
      </c>
      <c r="C7" s="51" t="s">
        <v>84</v>
      </c>
      <c r="D7" s="20"/>
      <c r="E7" s="64"/>
      <c r="F7" s="64"/>
      <c r="G7" s="66"/>
      <c r="H7" s="65"/>
      <c r="I7" s="67" t="s">
        <v>5</v>
      </c>
      <c r="J7" s="68" t="s">
        <v>6</v>
      </c>
      <c r="K7" s="68" t="s">
        <v>7</v>
      </c>
      <c r="L7" s="68" t="s">
        <v>8</v>
      </c>
      <c r="M7" s="67" t="s">
        <v>9</v>
      </c>
      <c r="N7" s="67" t="s">
        <v>10</v>
      </c>
      <c r="O7" s="68" t="s">
        <v>11</v>
      </c>
      <c r="P7" s="67" t="s">
        <v>12</v>
      </c>
      <c r="Q7" s="68" t="s">
        <v>13</v>
      </c>
      <c r="R7" s="69" t="s">
        <v>14</v>
      </c>
      <c r="S7" s="67" t="s">
        <v>13</v>
      </c>
      <c r="T7" s="67" t="s">
        <v>13</v>
      </c>
      <c r="U7" s="67" t="s">
        <v>15</v>
      </c>
      <c r="V7" s="67" t="s">
        <v>16</v>
      </c>
      <c r="W7" s="65"/>
      <c r="X7" s="65"/>
      <c r="Y7" s="65"/>
      <c r="Z7" s="65"/>
      <c r="AA7" s="65"/>
      <c r="AB7" s="65"/>
      <c r="AC7" s="65"/>
      <c r="AD7" s="75">
        <v>20.38</v>
      </c>
      <c r="AE7" s="55"/>
    </row>
    <row r="8" spans="1:31" ht="19.5" customHeight="1">
      <c r="A8" s="63" t="s">
        <v>76</v>
      </c>
      <c r="B8" s="75">
        <v>12152.54</v>
      </c>
      <c r="C8" s="51" t="s">
        <v>85</v>
      </c>
      <c r="D8" s="20"/>
      <c r="E8" s="65"/>
      <c r="F8" s="65"/>
      <c r="G8" s="65"/>
      <c r="H8" s="64"/>
      <c r="I8" s="70"/>
      <c r="J8" s="64"/>
      <c r="K8" s="65"/>
      <c r="L8" s="65"/>
      <c r="M8" s="64"/>
      <c r="N8" s="64"/>
      <c r="O8" s="64"/>
      <c r="P8" s="64"/>
      <c r="Q8" s="64"/>
      <c r="R8" s="64"/>
      <c r="S8" s="64"/>
      <c r="T8" s="64"/>
      <c r="U8" s="64"/>
      <c r="V8" s="64"/>
      <c r="W8" s="64"/>
      <c r="X8" s="64"/>
      <c r="Y8" s="65"/>
      <c r="Z8" s="64"/>
      <c r="AA8" s="65"/>
      <c r="AB8" s="65"/>
      <c r="AC8" s="65"/>
      <c r="AD8" s="71"/>
      <c r="AE8" s="53"/>
    </row>
    <row r="9" spans="1:31" ht="19.5" customHeight="1">
      <c r="A9" s="63" t="s">
        <v>223</v>
      </c>
      <c r="B9" s="75">
        <v>1174.19</v>
      </c>
      <c r="C9" s="51" t="s">
        <v>86</v>
      </c>
      <c r="D9" s="20"/>
      <c r="E9" s="65"/>
      <c r="F9" s="65"/>
      <c r="G9" s="65"/>
      <c r="H9" s="65"/>
      <c r="I9" s="64"/>
      <c r="J9" s="64"/>
      <c r="K9" s="65"/>
      <c r="L9" s="65"/>
      <c r="M9" s="64"/>
      <c r="N9" s="65"/>
      <c r="O9" s="65"/>
      <c r="P9" s="64"/>
      <c r="Q9" s="64"/>
      <c r="R9" s="64"/>
      <c r="S9" s="64"/>
      <c r="T9" s="65"/>
      <c r="U9" s="65"/>
      <c r="V9" s="64"/>
      <c r="W9" s="64"/>
      <c r="X9" s="65"/>
      <c r="Y9" s="65"/>
      <c r="Z9" s="65"/>
      <c r="AA9" s="64"/>
      <c r="AB9" s="65"/>
      <c r="AC9" s="65"/>
      <c r="AD9" s="16"/>
      <c r="AE9" s="55"/>
    </row>
    <row r="10" spans="1:31" ht="19.5" customHeight="1">
      <c r="A10" s="63" t="s">
        <v>77</v>
      </c>
      <c r="B10" s="75">
        <v>1216.29</v>
      </c>
      <c r="C10" s="51" t="s">
        <v>87</v>
      </c>
      <c r="D10" s="20"/>
      <c r="E10" s="64"/>
      <c r="F10" s="65"/>
      <c r="G10" s="65"/>
      <c r="H10" s="65"/>
      <c r="I10" s="65"/>
      <c r="J10" s="65"/>
      <c r="K10" s="65"/>
      <c r="L10" s="65"/>
      <c r="M10" s="64"/>
      <c r="N10" s="64"/>
      <c r="O10" s="64"/>
      <c r="P10" s="64"/>
      <c r="Q10" s="64"/>
      <c r="R10" s="64"/>
      <c r="S10" s="65"/>
      <c r="T10" s="65"/>
      <c r="U10" s="65"/>
      <c r="V10" s="65"/>
      <c r="W10" s="65"/>
      <c r="X10" s="65"/>
      <c r="Y10" s="65"/>
      <c r="Z10" s="64"/>
      <c r="AA10" s="65"/>
      <c r="AB10" s="65"/>
      <c r="AC10" s="65"/>
      <c r="AD10" s="71"/>
      <c r="AE10" s="53"/>
    </row>
    <row r="11" spans="1:31" ht="19.5" customHeight="1">
      <c r="A11" s="63" t="s">
        <v>78</v>
      </c>
      <c r="B11" s="75">
        <v>0</v>
      </c>
      <c r="C11" s="51" t="s">
        <v>88</v>
      </c>
      <c r="D11" s="20"/>
      <c r="E11" s="64"/>
      <c r="F11" s="65"/>
      <c r="G11" s="65"/>
      <c r="H11" s="65"/>
      <c r="I11" s="65"/>
      <c r="J11" s="65"/>
      <c r="K11" s="65"/>
      <c r="L11" s="64"/>
      <c r="M11" s="64"/>
      <c r="N11" s="64"/>
      <c r="O11" s="64"/>
      <c r="P11" s="64"/>
      <c r="Q11" s="65"/>
      <c r="R11" s="65"/>
      <c r="S11" s="65"/>
      <c r="T11" s="65"/>
      <c r="U11" s="65"/>
      <c r="V11" s="65"/>
      <c r="W11" s="65"/>
      <c r="X11" s="65"/>
      <c r="Y11" s="65"/>
      <c r="Z11" s="65"/>
      <c r="AA11" s="65"/>
      <c r="AB11" s="65"/>
      <c r="AC11" s="64"/>
      <c r="AD11" s="75">
        <v>702.64</v>
      </c>
      <c r="AE11" s="55"/>
    </row>
    <row r="12" spans="1:31" ht="19.5" customHeight="1">
      <c r="A12" s="63" t="s">
        <v>79</v>
      </c>
      <c r="B12" s="75">
        <v>150</v>
      </c>
      <c r="C12" s="51" t="s">
        <v>89</v>
      </c>
      <c r="D12" s="20"/>
      <c r="E12" s="64"/>
      <c r="F12" s="65"/>
      <c r="G12" s="64"/>
      <c r="H12" s="65"/>
      <c r="I12" s="65"/>
      <c r="J12" s="65"/>
      <c r="K12" s="65"/>
      <c r="L12" s="64"/>
      <c r="M12" s="64"/>
      <c r="N12" s="64"/>
      <c r="O12" s="64"/>
      <c r="P12" s="65"/>
      <c r="Q12" s="65"/>
      <c r="R12" s="65"/>
      <c r="S12" s="65"/>
      <c r="T12" s="65"/>
      <c r="U12" s="65"/>
      <c r="V12" s="65"/>
      <c r="W12" s="65"/>
      <c r="X12" s="65"/>
      <c r="Y12" s="65"/>
      <c r="Z12" s="65"/>
      <c r="AA12" s="65"/>
      <c r="AB12" s="65"/>
      <c r="AC12" s="65"/>
      <c r="AD12" s="75"/>
      <c r="AE12" s="53"/>
    </row>
    <row r="13" spans="1:31" ht="19.5" customHeight="1">
      <c r="A13" s="63" t="s">
        <v>80</v>
      </c>
      <c r="B13" s="75">
        <v>3211.15</v>
      </c>
      <c r="C13" s="51" t="s">
        <v>90</v>
      </c>
      <c r="D13" s="20"/>
      <c r="E13" s="64"/>
      <c r="F13" s="65"/>
      <c r="G13" s="64"/>
      <c r="H13" s="65"/>
      <c r="I13" s="65"/>
      <c r="J13" s="65"/>
      <c r="K13" s="65"/>
      <c r="L13" s="65"/>
      <c r="M13" s="65"/>
      <c r="N13" s="65"/>
      <c r="O13" s="65"/>
      <c r="P13" s="65"/>
      <c r="Q13" s="65"/>
      <c r="R13" s="65"/>
      <c r="S13" s="65"/>
      <c r="T13" s="65"/>
      <c r="U13" s="65"/>
      <c r="V13" s="65"/>
      <c r="W13" s="65"/>
      <c r="X13" s="65"/>
      <c r="Y13" s="65"/>
      <c r="Z13" s="65"/>
      <c r="AA13" s="65"/>
      <c r="AB13" s="65"/>
      <c r="AC13" s="65"/>
      <c r="AD13" s="75">
        <v>14175.57</v>
      </c>
      <c r="AE13" s="55"/>
    </row>
    <row r="14" spans="1:31" ht="19.5" customHeight="1">
      <c r="A14" s="63"/>
      <c r="B14" s="22"/>
      <c r="C14" s="51" t="s">
        <v>91</v>
      </c>
      <c r="D14" s="20"/>
      <c r="E14" s="64"/>
      <c r="F14" s="65"/>
      <c r="G14" s="64"/>
      <c r="H14" s="65"/>
      <c r="I14" s="65"/>
      <c r="J14" s="65"/>
      <c r="K14" s="65"/>
      <c r="L14" s="65"/>
      <c r="M14" s="65"/>
      <c r="N14" s="65"/>
      <c r="O14" s="65"/>
      <c r="P14" s="65"/>
      <c r="Q14" s="65"/>
      <c r="R14" s="65"/>
      <c r="S14" s="65"/>
      <c r="T14" s="65"/>
      <c r="U14" s="65"/>
      <c r="V14" s="65"/>
      <c r="W14" s="65"/>
      <c r="X14" s="65"/>
      <c r="Y14" s="65"/>
      <c r="Z14" s="65"/>
      <c r="AA14" s="65"/>
      <c r="AB14" s="65"/>
      <c r="AC14" s="65"/>
      <c r="AD14" s="75">
        <v>651.14</v>
      </c>
      <c r="AE14" s="53"/>
    </row>
    <row r="15" spans="1:31" ht="19.5" customHeight="1">
      <c r="A15" s="63"/>
      <c r="B15" s="22"/>
      <c r="C15" s="51" t="s">
        <v>152</v>
      </c>
      <c r="D15" s="48" t="s">
        <v>131</v>
      </c>
      <c r="E15" s="50">
        <v>0</v>
      </c>
      <c r="F15" s="50">
        <v>0</v>
      </c>
      <c r="G15" s="50">
        <v>0</v>
      </c>
      <c r="H15" s="64"/>
      <c r="I15" s="64"/>
      <c r="J15" s="64"/>
      <c r="K15" s="64"/>
      <c r="L15" s="64"/>
      <c r="M15" s="64"/>
      <c r="N15" s="64"/>
      <c r="O15" s="64"/>
      <c r="P15" s="64"/>
      <c r="Q15" s="64"/>
      <c r="R15" s="64"/>
      <c r="S15" s="64"/>
      <c r="T15" s="64"/>
      <c r="U15" s="64"/>
      <c r="V15" s="64"/>
      <c r="W15" s="64"/>
      <c r="X15" s="64"/>
      <c r="Y15" s="64"/>
      <c r="Z15" s="64"/>
      <c r="AA15" s="64"/>
      <c r="AB15" s="64"/>
      <c r="AC15" s="64"/>
      <c r="AD15" s="75"/>
      <c r="AE15" s="54"/>
    </row>
    <row r="16" spans="1:31" ht="19.5" customHeight="1">
      <c r="A16" s="63"/>
      <c r="B16" s="22"/>
      <c r="C16" s="51" t="s">
        <v>132</v>
      </c>
      <c r="D16" s="48" t="s">
        <v>133</v>
      </c>
      <c r="E16" s="50">
        <v>0</v>
      </c>
      <c r="F16" s="50">
        <v>0</v>
      </c>
      <c r="G16" s="50">
        <v>0</v>
      </c>
      <c r="H16" s="64"/>
      <c r="I16" s="64"/>
      <c r="J16" s="64"/>
      <c r="K16" s="64"/>
      <c r="L16" s="64"/>
      <c r="M16" s="64"/>
      <c r="N16" s="64"/>
      <c r="O16" s="64"/>
      <c r="P16" s="64"/>
      <c r="Q16" s="64"/>
      <c r="R16" s="64"/>
      <c r="S16" s="64"/>
      <c r="T16" s="64"/>
      <c r="U16" s="64"/>
      <c r="V16" s="64"/>
      <c r="W16" s="64"/>
      <c r="X16" s="64"/>
      <c r="Y16" s="64"/>
      <c r="Z16" s="64"/>
      <c r="AA16" s="64"/>
      <c r="AB16" s="64"/>
      <c r="AC16" s="64"/>
      <c r="AD16" s="75"/>
      <c r="AE16" s="76"/>
    </row>
    <row r="17" spans="1:31" ht="19.5" customHeight="1">
      <c r="A17" s="63"/>
      <c r="B17" s="22"/>
      <c r="C17" s="51" t="s">
        <v>134</v>
      </c>
      <c r="D17" s="48" t="s">
        <v>135</v>
      </c>
      <c r="E17" s="50">
        <v>0</v>
      </c>
      <c r="F17" s="50">
        <v>0</v>
      </c>
      <c r="G17" s="50">
        <v>0</v>
      </c>
      <c r="H17" s="64"/>
      <c r="I17" s="64"/>
      <c r="J17" s="64"/>
      <c r="K17" s="64"/>
      <c r="L17" s="64"/>
      <c r="M17" s="64"/>
      <c r="N17" s="64"/>
      <c r="O17" s="64"/>
      <c r="P17" s="64"/>
      <c r="Q17" s="64"/>
      <c r="R17" s="64"/>
      <c r="S17" s="64"/>
      <c r="T17" s="64"/>
      <c r="U17" s="64"/>
      <c r="V17" s="64"/>
      <c r="W17" s="64"/>
      <c r="X17" s="64"/>
      <c r="Y17" s="64"/>
      <c r="Z17" s="64"/>
      <c r="AA17" s="64"/>
      <c r="AB17" s="64"/>
      <c r="AC17" s="64"/>
      <c r="AD17" s="75"/>
      <c r="AE17" s="76"/>
    </row>
    <row r="18" spans="1:31" ht="19.5" customHeight="1">
      <c r="A18" s="63"/>
      <c r="B18" s="22"/>
      <c r="C18" s="51" t="s">
        <v>136</v>
      </c>
      <c r="D18" s="48" t="s">
        <v>137</v>
      </c>
      <c r="E18" s="50">
        <v>0</v>
      </c>
      <c r="F18" s="50">
        <v>0</v>
      </c>
      <c r="G18" s="50">
        <v>0</v>
      </c>
      <c r="H18" s="64"/>
      <c r="I18" s="64"/>
      <c r="J18" s="64"/>
      <c r="K18" s="64"/>
      <c r="L18" s="64"/>
      <c r="M18" s="64"/>
      <c r="N18" s="64"/>
      <c r="O18" s="64"/>
      <c r="P18" s="64"/>
      <c r="Q18" s="64"/>
      <c r="R18" s="64"/>
      <c r="S18" s="64"/>
      <c r="T18" s="64"/>
      <c r="U18" s="64"/>
      <c r="V18" s="64"/>
      <c r="W18" s="64"/>
      <c r="X18" s="64"/>
      <c r="Y18" s="64"/>
      <c r="Z18" s="64"/>
      <c r="AA18" s="64"/>
      <c r="AB18" s="64"/>
      <c r="AC18" s="64"/>
      <c r="AD18" s="75"/>
      <c r="AE18" s="76"/>
    </row>
    <row r="19" spans="1:31" ht="19.5" customHeight="1">
      <c r="A19" s="63"/>
      <c r="B19" s="22"/>
      <c r="C19" s="51" t="s">
        <v>138</v>
      </c>
      <c r="D19" s="48" t="s">
        <v>139</v>
      </c>
      <c r="E19" s="50">
        <v>0</v>
      </c>
      <c r="F19" s="50">
        <v>0</v>
      </c>
      <c r="G19" s="50">
        <v>0</v>
      </c>
      <c r="H19" s="64"/>
      <c r="I19" s="64"/>
      <c r="J19" s="64"/>
      <c r="K19" s="64"/>
      <c r="L19" s="64"/>
      <c r="M19" s="64"/>
      <c r="N19" s="64"/>
      <c r="O19" s="64"/>
      <c r="P19" s="64"/>
      <c r="Q19" s="64"/>
      <c r="R19" s="64"/>
      <c r="S19" s="64"/>
      <c r="T19" s="64"/>
      <c r="U19" s="64"/>
      <c r="V19" s="64"/>
      <c r="W19" s="64"/>
      <c r="X19" s="64"/>
      <c r="Y19" s="64"/>
      <c r="Z19" s="64"/>
      <c r="AA19" s="64"/>
      <c r="AB19" s="64"/>
      <c r="AC19" s="64"/>
      <c r="AD19" s="75"/>
      <c r="AE19" s="76"/>
    </row>
    <row r="20" spans="1:31" ht="19.5" customHeight="1">
      <c r="A20" s="63"/>
      <c r="B20" s="22"/>
      <c r="C20" s="51" t="s">
        <v>140</v>
      </c>
      <c r="D20" s="48" t="s">
        <v>141</v>
      </c>
      <c r="E20" s="50">
        <v>0</v>
      </c>
      <c r="F20" s="50">
        <v>20000</v>
      </c>
      <c r="G20" s="50">
        <v>20000</v>
      </c>
      <c r="H20" s="64"/>
      <c r="I20" s="64"/>
      <c r="J20" s="64"/>
      <c r="K20" s="64"/>
      <c r="L20" s="64"/>
      <c r="M20" s="64"/>
      <c r="N20" s="64"/>
      <c r="O20" s="64"/>
      <c r="P20" s="64"/>
      <c r="Q20" s="64"/>
      <c r="R20" s="64"/>
      <c r="S20" s="64"/>
      <c r="T20" s="64"/>
      <c r="U20" s="64"/>
      <c r="V20" s="64"/>
      <c r="W20" s="64"/>
      <c r="X20" s="64"/>
      <c r="Y20" s="64"/>
      <c r="Z20" s="64"/>
      <c r="AA20" s="64"/>
      <c r="AB20" s="64"/>
      <c r="AC20" s="64"/>
      <c r="AD20" s="75">
        <v>2</v>
      </c>
      <c r="AE20" s="76"/>
    </row>
    <row r="21" spans="1:31" ht="19.5" customHeight="1">
      <c r="A21" s="63"/>
      <c r="B21" s="22"/>
      <c r="C21" s="51" t="s">
        <v>142</v>
      </c>
      <c r="D21" s="48" t="s">
        <v>143</v>
      </c>
      <c r="E21" s="50">
        <v>0</v>
      </c>
      <c r="F21" s="50">
        <v>0</v>
      </c>
      <c r="G21" s="50">
        <v>0</v>
      </c>
      <c r="H21" s="64"/>
      <c r="I21" s="64"/>
      <c r="J21" s="64"/>
      <c r="K21" s="64"/>
      <c r="L21" s="64"/>
      <c r="M21" s="64"/>
      <c r="N21" s="64"/>
      <c r="O21" s="64"/>
      <c r="P21" s="64"/>
      <c r="Q21" s="64"/>
      <c r="R21" s="64"/>
      <c r="S21" s="64"/>
      <c r="T21" s="64"/>
      <c r="U21" s="64"/>
      <c r="V21" s="64"/>
      <c r="W21" s="64"/>
      <c r="X21" s="64"/>
      <c r="Y21" s="64"/>
      <c r="Z21" s="64"/>
      <c r="AA21" s="64"/>
      <c r="AB21" s="64"/>
      <c r="AC21" s="64"/>
      <c r="AD21" s="75"/>
      <c r="AE21" s="76"/>
    </row>
    <row r="22" spans="1:31" ht="19.5" customHeight="1">
      <c r="A22" s="63"/>
      <c r="B22" s="22"/>
      <c r="C22" s="51" t="s">
        <v>144</v>
      </c>
      <c r="D22" s="77"/>
      <c r="E22" s="78"/>
      <c r="F22" s="78"/>
      <c r="G22" s="78"/>
      <c r="H22" s="64"/>
      <c r="I22" s="64"/>
      <c r="J22" s="64"/>
      <c r="K22" s="64"/>
      <c r="L22" s="64"/>
      <c r="M22" s="64"/>
      <c r="N22" s="64"/>
      <c r="O22" s="64"/>
      <c r="P22" s="64"/>
      <c r="Q22" s="64"/>
      <c r="R22" s="64"/>
      <c r="S22" s="64"/>
      <c r="T22" s="64"/>
      <c r="U22" s="64"/>
      <c r="V22" s="64"/>
      <c r="W22" s="64"/>
      <c r="X22" s="64"/>
      <c r="Y22" s="64"/>
      <c r="Z22" s="64"/>
      <c r="AA22" s="64"/>
      <c r="AB22" s="64"/>
      <c r="AC22" s="64"/>
      <c r="AD22" s="75"/>
      <c r="AE22" s="76"/>
    </row>
    <row r="23" spans="1:31" ht="19.5" customHeight="1">
      <c r="A23" s="63"/>
      <c r="B23" s="22"/>
      <c r="C23" s="51" t="s">
        <v>145</v>
      </c>
      <c r="D23" s="77"/>
      <c r="E23" s="78"/>
      <c r="F23" s="78"/>
      <c r="G23" s="78"/>
      <c r="H23" s="64"/>
      <c r="I23" s="64"/>
      <c r="J23" s="64"/>
      <c r="K23" s="64"/>
      <c r="L23" s="64"/>
      <c r="M23" s="64"/>
      <c r="N23" s="64"/>
      <c r="O23" s="64"/>
      <c r="P23" s="64"/>
      <c r="Q23" s="64"/>
      <c r="R23" s="64"/>
      <c r="S23" s="64"/>
      <c r="T23" s="64"/>
      <c r="U23" s="64"/>
      <c r="V23" s="64"/>
      <c r="W23" s="64"/>
      <c r="X23" s="64"/>
      <c r="Y23" s="64"/>
      <c r="Z23" s="64"/>
      <c r="AA23" s="64"/>
      <c r="AB23" s="64"/>
      <c r="AC23" s="64"/>
      <c r="AD23" s="75"/>
      <c r="AE23" s="76"/>
    </row>
    <row r="24" spans="1:31" ht="19.5" customHeight="1">
      <c r="A24" s="63"/>
      <c r="B24" s="22"/>
      <c r="C24" s="51" t="s">
        <v>146</v>
      </c>
      <c r="D24" s="77"/>
      <c r="E24" s="78"/>
      <c r="F24" s="78"/>
      <c r="G24" s="78"/>
      <c r="H24" s="64"/>
      <c r="I24" s="64"/>
      <c r="J24" s="64"/>
      <c r="K24" s="64"/>
      <c r="L24" s="64"/>
      <c r="M24" s="64"/>
      <c r="N24" s="64"/>
      <c r="O24" s="64"/>
      <c r="P24" s="64"/>
      <c r="Q24" s="64"/>
      <c r="R24" s="64"/>
      <c r="S24" s="64"/>
      <c r="T24" s="64"/>
      <c r="U24" s="64"/>
      <c r="V24" s="64"/>
      <c r="W24" s="64"/>
      <c r="X24" s="64"/>
      <c r="Y24" s="64"/>
      <c r="Z24" s="64"/>
      <c r="AA24" s="64"/>
      <c r="AB24" s="64"/>
      <c r="AC24" s="64"/>
      <c r="AD24" s="75"/>
      <c r="AE24" s="76"/>
    </row>
    <row r="25" spans="1:31" ht="19.5" customHeight="1">
      <c r="A25" s="63"/>
      <c r="B25" s="22"/>
      <c r="C25" s="51" t="s">
        <v>147</v>
      </c>
      <c r="D25" s="77"/>
      <c r="E25" s="78"/>
      <c r="F25" s="78"/>
      <c r="G25" s="78"/>
      <c r="H25" s="64"/>
      <c r="I25" s="64"/>
      <c r="J25" s="64"/>
      <c r="K25" s="64"/>
      <c r="L25" s="64"/>
      <c r="M25" s="64"/>
      <c r="N25" s="64"/>
      <c r="O25" s="64"/>
      <c r="P25" s="64"/>
      <c r="Q25" s="64"/>
      <c r="R25" s="64"/>
      <c r="S25" s="64"/>
      <c r="T25" s="64"/>
      <c r="U25" s="64"/>
      <c r="V25" s="64"/>
      <c r="W25" s="64"/>
      <c r="X25" s="64"/>
      <c r="Y25" s="64"/>
      <c r="Z25" s="64"/>
      <c r="AA25" s="64"/>
      <c r="AB25" s="64"/>
      <c r="AC25" s="64"/>
      <c r="AD25" s="75">
        <v>460.24</v>
      </c>
      <c r="AE25" s="76"/>
    </row>
    <row r="26" spans="1:31" ht="19.5" customHeight="1">
      <c r="A26" s="63"/>
      <c r="B26" s="22"/>
      <c r="C26" s="51" t="s">
        <v>148</v>
      </c>
      <c r="D26" s="77"/>
      <c r="E26" s="78"/>
      <c r="F26" s="78"/>
      <c r="G26" s="78"/>
      <c r="H26" s="64"/>
      <c r="I26" s="64"/>
      <c r="J26" s="64"/>
      <c r="K26" s="64"/>
      <c r="L26" s="64"/>
      <c r="M26" s="64"/>
      <c r="N26" s="64"/>
      <c r="O26" s="64"/>
      <c r="P26" s="64"/>
      <c r="Q26" s="64"/>
      <c r="R26" s="64"/>
      <c r="S26" s="64"/>
      <c r="T26" s="64"/>
      <c r="U26" s="64"/>
      <c r="V26" s="64"/>
      <c r="W26" s="64"/>
      <c r="X26" s="64"/>
      <c r="Y26" s="64"/>
      <c r="Z26" s="64"/>
      <c r="AA26" s="64"/>
      <c r="AB26" s="64"/>
      <c r="AC26" s="64"/>
      <c r="AD26" s="75"/>
      <c r="AE26" s="76"/>
    </row>
    <row r="27" spans="1:31" ht="19.5" customHeight="1">
      <c r="A27" s="63"/>
      <c r="B27" s="22"/>
      <c r="C27" s="51" t="s">
        <v>149</v>
      </c>
      <c r="D27" s="77"/>
      <c r="E27" s="78"/>
      <c r="F27" s="78"/>
      <c r="G27" s="78"/>
      <c r="H27" s="64"/>
      <c r="I27" s="64"/>
      <c r="J27" s="64"/>
      <c r="K27" s="64"/>
      <c r="L27" s="64"/>
      <c r="M27" s="64"/>
      <c r="N27" s="64"/>
      <c r="O27" s="64"/>
      <c r="P27" s="64"/>
      <c r="Q27" s="64"/>
      <c r="R27" s="64"/>
      <c r="S27" s="64"/>
      <c r="T27" s="64"/>
      <c r="U27" s="64"/>
      <c r="V27" s="64"/>
      <c r="W27" s="64"/>
      <c r="X27" s="64"/>
      <c r="Y27" s="64"/>
      <c r="Z27" s="64"/>
      <c r="AA27" s="64"/>
      <c r="AB27" s="64"/>
      <c r="AC27" s="64"/>
      <c r="AD27" s="75">
        <v>12290.95</v>
      </c>
      <c r="AE27" s="76"/>
    </row>
    <row r="28" spans="1:31" ht="19.5" customHeight="1">
      <c r="A28" s="63"/>
      <c r="B28" s="22"/>
      <c r="C28" s="51" t="s">
        <v>150</v>
      </c>
      <c r="D28" s="77"/>
      <c r="E28" s="78"/>
      <c r="F28" s="78"/>
      <c r="G28" s="78"/>
      <c r="H28" s="64"/>
      <c r="I28" s="64"/>
      <c r="J28" s="64"/>
      <c r="K28" s="64"/>
      <c r="L28" s="64"/>
      <c r="M28" s="64"/>
      <c r="N28" s="64"/>
      <c r="O28" s="64"/>
      <c r="P28" s="64"/>
      <c r="Q28" s="64"/>
      <c r="R28" s="64"/>
      <c r="S28" s="64"/>
      <c r="T28" s="64"/>
      <c r="U28" s="64"/>
      <c r="V28" s="64"/>
      <c r="W28" s="64"/>
      <c r="X28" s="64"/>
      <c r="Y28" s="64"/>
      <c r="Z28" s="64"/>
      <c r="AA28" s="64"/>
      <c r="AB28" s="64"/>
      <c r="AC28" s="64"/>
      <c r="AD28" s="75"/>
      <c r="AE28" s="76"/>
    </row>
    <row r="29" spans="1:31" ht="19.5" customHeight="1">
      <c r="A29" s="63"/>
      <c r="B29" s="22"/>
      <c r="C29" s="51" t="s">
        <v>151</v>
      </c>
      <c r="D29" s="77"/>
      <c r="E29" s="78"/>
      <c r="F29" s="78"/>
      <c r="G29" s="78"/>
      <c r="H29" s="64"/>
      <c r="I29" s="64"/>
      <c r="J29" s="64"/>
      <c r="K29" s="64"/>
      <c r="L29" s="64"/>
      <c r="M29" s="64"/>
      <c r="N29" s="64"/>
      <c r="O29" s="64"/>
      <c r="P29" s="64"/>
      <c r="Q29" s="64"/>
      <c r="R29" s="64"/>
      <c r="S29" s="64"/>
      <c r="T29" s="64"/>
      <c r="U29" s="64"/>
      <c r="V29" s="64"/>
      <c r="W29" s="64"/>
      <c r="X29" s="64"/>
      <c r="Y29" s="64"/>
      <c r="Z29" s="64"/>
      <c r="AA29" s="64"/>
      <c r="AB29" s="64"/>
      <c r="AC29" s="64"/>
      <c r="AD29" s="24"/>
      <c r="AE29" s="76"/>
    </row>
    <row r="30" spans="1:31" ht="19.5" customHeight="1">
      <c r="A30" s="72" t="s">
        <v>17</v>
      </c>
      <c r="B30" s="23">
        <f>SUM(B7:B15)-B8</f>
        <v>30867.800000000003</v>
      </c>
      <c r="C30" s="56" t="s">
        <v>18</v>
      </c>
      <c r="D30" s="23"/>
      <c r="E30" s="65"/>
      <c r="F30" s="65"/>
      <c r="G30" s="64"/>
      <c r="H30" s="65"/>
      <c r="I30" s="65"/>
      <c r="J30" s="65"/>
      <c r="K30" s="65"/>
      <c r="L30" s="65"/>
      <c r="M30" s="65"/>
      <c r="N30" s="65"/>
      <c r="O30" s="65"/>
      <c r="P30" s="65"/>
      <c r="Q30" s="65"/>
      <c r="R30" s="65"/>
      <c r="S30" s="65"/>
      <c r="T30" s="65"/>
      <c r="U30" s="65"/>
      <c r="V30" s="65"/>
      <c r="W30" s="65"/>
      <c r="X30" s="65"/>
      <c r="Y30" s="65"/>
      <c r="Z30" s="65"/>
      <c r="AA30" s="65"/>
      <c r="AB30" s="65"/>
      <c r="AC30" s="65"/>
      <c r="AD30" s="75">
        <f>SUM(AD7:AD29)</f>
        <v>28302.92</v>
      </c>
      <c r="AE30" s="53"/>
    </row>
    <row r="31" spans="1:31" ht="19.5" customHeight="1">
      <c r="A31" s="63" t="s">
        <v>81</v>
      </c>
      <c r="B31" s="23">
        <v>12.61</v>
      </c>
      <c r="C31" s="141" t="s">
        <v>92</v>
      </c>
      <c r="D31" s="141" t="s">
        <v>67</v>
      </c>
      <c r="E31" s="141" t="s">
        <v>67</v>
      </c>
      <c r="F31" s="141" t="s">
        <v>67</v>
      </c>
      <c r="G31" s="141" t="s">
        <v>67</v>
      </c>
      <c r="H31" s="142" t="s">
        <v>67</v>
      </c>
      <c r="I31" s="65"/>
      <c r="J31" s="65"/>
      <c r="K31" s="65"/>
      <c r="L31" s="65"/>
      <c r="M31" s="65"/>
      <c r="N31" s="65"/>
      <c r="O31" s="65"/>
      <c r="P31" s="65"/>
      <c r="Q31" s="65"/>
      <c r="R31" s="65"/>
      <c r="S31" s="65"/>
      <c r="T31" s="65"/>
      <c r="U31" s="65"/>
      <c r="V31" s="65"/>
      <c r="W31" s="65"/>
      <c r="X31" s="65"/>
      <c r="Y31" s="65"/>
      <c r="Z31" s="65"/>
      <c r="AA31" s="65"/>
      <c r="AB31" s="65"/>
      <c r="AC31" s="65"/>
      <c r="AD31" s="75">
        <v>696.82</v>
      </c>
      <c r="AE31" s="54"/>
    </row>
    <row r="32" spans="1:31" ht="19.5" customHeight="1">
      <c r="A32" s="63" t="s">
        <v>82</v>
      </c>
      <c r="B32" s="23">
        <v>1097.86</v>
      </c>
      <c r="C32" s="141" t="s">
        <v>93</v>
      </c>
      <c r="D32" s="141"/>
      <c r="E32" s="141"/>
      <c r="F32" s="141"/>
      <c r="G32" s="141"/>
      <c r="H32" s="142"/>
      <c r="I32" s="65"/>
      <c r="J32" s="65"/>
      <c r="K32" s="65"/>
      <c r="L32" s="65"/>
      <c r="M32" s="65"/>
      <c r="N32" s="65"/>
      <c r="O32" s="65"/>
      <c r="P32" s="65"/>
      <c r="Q32" s="65"/>
      <c r="R32" s="65"/>
      <c r="S32" s="65"/>
      <c r="T32" s="65"/>
      <c r="U32" s="65"/>
      <c r="V32" s="65"/>
      <c r="W32" s="65"/>
      <c r="X32" s="65"/>
      <c r="Y32" s="65"/>
      <c r="Z32" s="65"/>
      <c r="AA32" s="65"/>
      <c r="AB32" s="65"/>
      <c r="AC32" s="65"/>
      <c r="AD32" s="75">
        <v>2978.53</v>
      </c>
      <c r="AE32" s="53"/>
    </row>
    <row r="33" spans="1:31" ht="19.5" customHeight="1">
      <c r="A33" s="63"/>
      <c r="B33" s="23"/>
      <c r="C33" s="51" t="s">
        <v>112</v>
      </c>
      <c r="D33" s="51" t="s">
        <v>94</v>
      </c>
      <c r="E33" s="51" t="s">
        <v>67</v>
      </c>
      <c r="F33" s="51" t="s">
        <v>67</v>
      </c>
      <c r="G33" s="51" t="s">
        <v>67</v>
      </c>
      <c r="H33" s="52" t="s">
        <v>95</v>
      </c>
      <c r="I33" s="65"/>
      <c r="J33" s="65"/>
      <c r="K33" s="65"/>
      <c r="L33" s="65"/>
      <c r="M33" s="65"/>
      <c r="N33" s="65"/>
      <c r="O33" s="65"/>
      <c r="P33" s="65"/>
      <c r="Q33" s="65"/>
      <c r="R33" s="65"/>
      <c r="S33" s="65"/>
      <c r="T33" s="65"/>
      <c r="U33" s="65"/>
      <c r="V33" s="65"/>
      <c r="W33" s="65"/>
      <c r="X33" s="65"/>
      <c r="Y33" s="65"/>
      <c r="Z33" s="65"/>
      <c r="AA33" s="65"/>
      <c r="AB33" s="65"/>
      <c r="AC33" s="65"/>
      <c r="AD33" s="71"/>
      <c r="AE33" s="53"/>
    </row>
    <row r="34" spans="1:31" ht="19.5" customHeight="1">
      <c r="A34" s="10"/>
      <c r="B34" s="25"/>
      <c r="C34" s="141"/>
      <c r="D34" s="141"/>
      <c r="E34" s="141"/>
      <c r="F34" s="141"/>
      <c r="G34" s="141"/>
      <c r="H34" s="142"/>
      <c r="I34" s="65"/>
      <c r="J34" s="65"/>
      <c r="K34" s="65"/>
      <c r="L34" s="65"/>
      <c r="M34" s="65"/>
      <c r="N34" s="65"/>
      <c r="O34" s="65"/>
      <c r="P34" s="65"/>
      <c r="Q34" s="65"/>
      <c r="R34" s="65"/>
      <c r="S34" s="65"/>
      <c r="T34" s="65"/>
      <c r="U34" s="65"/>
      <c r="V34" s="65"/>
      <c r="W34" s="65"/>
      <c r="X34" s="65"/>
      <c r="Y34" s="65"/>
      <c r="Z34" s="65"/>
      <c r="AA34" s="65"/>
      <c r="AB34" s="65"/>
      <c r="AC34" s="65"/>
      <c r="AD34" s="16"/>
      <c r="AE34" s="54"/>
    </row>
    <row r="35" spans="1:31" ht="19.5" customHeight="1">
      <c r="A35" s="33" t="s">
        <v>83</v>
      </c>
      <c r="B35" s="23">
        <f>SUM(B30:B34)</f>
        <v>31978.270000000004</v>
      </c>
      <c r="C35" s="33" t="s">
        <v>20</v>
      </c>
      <c r="D35" s="23"/>
      <c r="E35" s="73"/>
      <c r="F35" s="74"/>
      <c r="G35" s="74"/>
      <c r="H35" s="73"/>
      <c r="I35" s="73"/>
      <c r="J35" s="73"/>
      <c r="K35" s="73"/>
      <c r="L35" s="73"/>
      <c r="M35" s="73"/>
      <c r="N35" s="73"/>
      <c r="O35" s="73"/>
      <c r="P35" s="73"/>
      <c r="Q35" s="73"/>
      <c r="R35" s="73"/>
      <c r="S35" s="73"/>
      <c r="T35" s="73"/>
      <c r="U35" s="73"/>
      <c r="V35" s="73"/>
      <c r="W35" s="73"/>
      <c r="X35" s="73"/>
      <c r="Y35" s="73"/>
      <c r="Z35" s="73"/>
      <c r="AA35" s="73"/>
      <c r="AB35" s="73"/>
      <c r="AC35" s="73"/>
      <c r="AD35" s="79">
        <f>SUM(AD30:AD34)</f>
        <v>31978.269999999997</v>
      </c>
      <c r="AE35" s="53"/>
    </row>
    <row r="36" spans="1:4" ht="33" customHeight="1">
      <c r="A36" s="146" t="s">
        <v>96</v>
      </c>
      <c r="B36" s="146"/>
      <c r="C36" s="146"/>
      <c r="D36" s="146"/>
    </row>
    <row r="37" ht="19.5" customHeight="1">
      <c r="A37"/>
    </row>
  </sheetData>
  <sheetProtection/>
  <mergeCells count="5">
    <mergeCell ref="C34:H34"/>
    <mergeCell ref="C5:AD5"/>
    <mergeCell ref="A36:D36"/>
    <mergeCell ref="C31:H31"/>
    <mergeCell ref="C32:H32"/>
  </mergeCells>
  <printOptions/>
  <pageMargins left="0.17" right="0.16" top="0.42" bottom="0.17" header="0.42" footer="0.18"/>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I56"/>
  <sheetViews>
    <sheetView zoomScalePageLayoutView="0" workbookViewId="0" topLeftCell="A1">
      <selection activeCell="B10" sqref="B10"/>
    </sheetView>
  </sheetViews>
  <sheetFormatPr defaultColWidth="9.00390625" defaultRowHeight="14.25"/>
  <cols>
    <col min="1" max="1" width="10.375" style="0" customWidth="1"/>
    <col min="2" max="2" width="36.625" style="0" customWidth="1"/>
    <col min="3" max="3" width="18.625" style="0" customWidth="1"/>
    <col min="4" max="4" width="16.50390625" style="0" customWidth="1"/>
    <col min="5" max="5" width="15.50390625" style="0" customWidth="1"/>
    <col min="6" max="6" width="14.625" style="0" customWidth="1"/>
    <col min="7" max="7" width="13.375" style="0" customWidth="1"/>
    <col min="8" max="8" width="15.75390625" style="0" customWidth="1"/>
    <col min="9" max="9" width="14.375" style="0" customWidth="1"/>
  </cols>
  <sheetData>
    <row r="1" ht="14.25">
      <c r="A1" s="12"/>
    </row>
    <row r="2" spans="1:9" ht="14.25">
      <c r="A2" s="13"/>
      <c r="C2" s="14"/>
      <c r="H2" s="148" t="s">
        <v>125</v>
      </c>
      <c r="I2" s="148"/>
    </row>
    <row r="3" spans="1:9" ht="30" customHeight="1">
      <c r="A3" s="151" t="s">
        <v>117</v>
      </c>
      <c r="B3" s="151"/>
      <c r="C3" s="151"/>
      <c r="D3" s="151"/>
      <c r="E3" s="151"/>
      <c r="F3" s="151"/>
      <c r="G3" s="151"/>
      <c r="H3" s="151"/>
      <c r="I3" s="151"/>
    </row>
    <row r="4" spans="1:9" ht="16.5" customHeight="1">
      <c r="A4" s="202" t="s">
        <v>234</v>
      </c>
      <c r="B4" s="202"/>
      <c r="C4" s="17"/>
      <c r="D4" s="17"/>
      <c r="E4" s="17"/>
      <c r="F4" s="17"/>
      <c r="G4" s="17"/>
      <c r="H4" s="157" t="s">
        <v>1</v>
      </c>
      <c r="I4" s="158"/>
    </row>
    <row r="5" spans="1:9" ht="19.5" customHeight="1">
      <c r="A5" s="152" t="s">
        <v>48</v>
      </c>
      <c r="B5" s="153"/>
      <c r="C5" s="155" t="s">
        <v>52</v>
      </c>
      <c r="D5" s="149" t="s">
        <v>53</v>
      </c>
      <c r="E5" s="149" t="s">
        <v>54</v>
      </c>
      <c r="F5" s="149" t="s">
        <v>55</v>
      </c>
      <c r="G5" s="149" t="s">
        <v>56</v>
      </c>
      <c r="H5" s="149" t="s">
        <v>28</v>
      </c>
      <c r="I5" s="149" t="s">
        <v>57</v>
      </c>
    </row>
    <row r="6" spans="1:9" ht="27" customHeight="1">
      <c r="A6" s="30" t="s">
        <v>49</v>
      </c>
      <c r="B6" s="30" t="s">
        <v>50</v>
      </c>
      <c r="C6" s="156"/>
      <c r="D6" s="150"/>
      <c r="E6" s="150"/>
      <c r="F6" s="150"/>
      <c r="G6" s="150"/>
      <c r="H6" s="150"/>
      <c r="I6" s="150"/>
    </row>
    <row r="7" spans="1:9" ht="19.5" customHeight="1">
      <c r="A7" s="152" t="s">
        <v>51</v>
      </c>
      <c r="B7" s="154"/>
      <c r="C7" s="80">
        <v>1</v>
      </c>
      <c r="D7" s="19">
        <v>2</v>
      </c>
      <c r="E7" s="19">
        <v>3</v>
      </c>
      <c r="F7" s="19">
        <v>4</v>
      </c>
      <c r="G7" s="19">
        <v>5</v>
      </c>
      <c r="H7" s="19">
        <v>6</v>
      </c>
      <c r="I7" s="19">
        <v>7</v>
      </c>
    </row>
    <row r="8" spans="1:9" ht="19.5" customHeight="1">
      <c r="A8" s="152" t="s">
        <v>29</v>
      </c>
      <c r="B8" s="145"/>
      <c r="C8" s="88">
        <f>C9+C14+C24+C35+C42+C47+C39</f>
        <v>30867.802484</v>
      </c>
      <c r="D8" s="85">
        <f aca="true" t="shared" si="0" ref="D8:I8">D9+D14+D24+D35+D42+D47+D39</f>
        <v>25116.180699999997</v>
      </c>
      <c r="E8" s="85">
        <f>E9+E14+E24+E35+E42+E47+E39</f>
        <v>1174.1855</v>
      </c>
      <c r="F8" s="85">
        <f t="shared" si="0"/>
        <v>1216.2910679999998</v>
      </c>
      <c r="G8" s="85">
        <f t="shared" si="0"/>
        <v>0</v>
      </c>
      <c r="H8" s="85">
        <f t="shared" si="0"/>
        <v>150</v>
      </c>
      <c r="I8" s="85">
        <f t="shared" si="0"/>
        <v>3211.145216</v>
      </c>
    </row>
    <row r="9" spans="1:9" ht="19.5" customHeight="1">
      <c r="A9" s="111">
        <v>201</v>
      </c>
      <c r="B9" s="91" t="s">
        <v>156</v>
      </c>
      <c r="C9" s="89">
        <f>SUM(D9:I9)</f>
        <v>20.38</v>
      </c>
      <c r="D9" s="85">
        <v>20.38</v>
      </c>
      <c r="E9" s="85">
        <v>0</v>
      </c>
      <c r="F9" s="85">
        <v>0</v>
      </c>
      <c r="G9" s="85">
        <v>0</v>
      </c>
      <c r="H9" s="85">
        <v>0</v>
      </c>
      <c r="I9" s="85">
        <v>0</v>
      </c>
    </row>
    <row r="10" spans="1:9" ht="19.5" customHeight="1">
      <c r="A10" s="111">
        <v>20103</v>
      </c>
      <c r="B10" s="91" t="s">
        <v>157</v>
      </c>
      <c r="C10" s="93">
        <f aca="true" t="shared" si="1" ref="C10:C55">SUM(D10:I10)</f>
        <v>20</v>
      </c>
      <c r="D10" s="85">
        <v>20</v>
      </c>
      <c r="E10" s="85">
        <v>0</v>
      </c>
      <c r="F10" s="85">
        <v>0</v>
      </c>
      <c r="G10" s="94">
        <v>0</v>
      </c>
      <c r="H10" s="85">
        <v>0</v>
      </c>
      <c r="I10" s="85">
        <v>0</v>
      </c>
    </row>
    <row r="11" spans="1:9" ht="19.5" customHeight="1">
      <c r="A11" s="111">
        <v>2010305</v>
      </c>
      <c r="B11" s="91" t="s">
        <v>158</v>
      </c>
      <c r="C11" s="90">
        <f t="shared" si="1"/>
        <v>20</v>
      </c>
      <c r="D11" s="85">
        <v>20</v>
      </c>
      <c r="E11" s="85">
        <v>0</v>
      </c>
      <c r="F11" s="85">
        <v>0</v>
      </c>
      <c r="G11" s="86">
        <v>0</v>
      </c>
      <c r="H11" s="85">
        <v>0</v>
      </c>
      <c r="I11" s="85">
        <v>0</v>
      </c>
    </row>
    <row r="12" spans="1:9" ht="19.5" customHeight="1">
      <c r="A12" s="111">
        <v>20133</v>
      </c>
      <c r="B12" s="91" t="s">
        <v>159</v>
      </c>
      <c r="C12" s="90">
        <f t="shared" si="1"/>
        <v>0.38</v>
      </c>
      <c r="D12" s="85">
        <v>0.38</v>
      </c>
      <c r="E12" s="85">
        <v>0</v>
      </c>
      <c r="F12" s="85">
        <v>0</v>
      </c>
      <c r="G12" s="86">
        <v>0</v>
      </c>
      <c r="H12" s="85">
        <v>0</v>
      </c>
      <c r="I12" s="85">
        <v>0</v>
      </c>
    </row>
    <row r="13" spans="1:9" ht="19.5" customHeight="1">
      <c r="A13" s="111">
        <v>2013302</v>
      </c>
      <c r="B13" s="91" t="s">
        <v>160</v>
      </c>
      <c r="C13" s="90">
        <f t="shared" si="1"/>
        <v>0.38</v>
      </c>
      <c r="D13" s="85">
        <v>0.38</v>
      </c>
      <c r="E13" s="85">
        <v>0</v>
      </c>
      <c r="F13" s="85">
        <v>0</v>
      </c>
      <c r="G13" s="86">
        <v>0</v>
      </c>
      <c r="H13" s="85">
        <v>0</v>
      </c>
      <c r="I13" s="85">
        <v>0</v>
      </c>
    </row>
    <row r="14" spans="1:9" ht="19.5" customHeight="1">
      <c r="A14" s="111">
        <v>205</v>
      </c>
      <c r="B14" s="91" t="s">
        <v>161</v>
      </c>
      <c r="C14" s="90">
        <f t="shared" si="1"/>
        <v>702.6385799999999</v>
      </c>
      <c r="D14" s="85">
        <v>702.6385799999999</v>
      </c>
      <c r="E14" s="85">
        <v>0</v>
      </c>
      <c r="F14" s="85">
        <v>0</v>
      </c>
      <c r="G14" s="86">
        <v>0</v>
      </c>
      <c r="H14" s="85">
        <v>0</v>
      </c>
      <c r="I14" s="85">
        <v>0</v>
      </c>
    </row>
    <row r="15" spans="1:9" ht="19.5" customHeight="1">
      <c r="A15" s="111">
        <v>20502</v>
      </c>
      <c r="B15" s="91" t="s">
        <v>162</v>
      </c>
      <c r="C15" s="90">
        <f t="shared" si="1"/>
        <v>66.9434</v>
      </c>
      <c r="D15" s="85">
        <v>66.9434</v>
      </c>
      <c r="E15" s="85">
        <v>0</v>
      </c>
      <c r="F15" s="85">
        <v>0</v>
      </c>
      <c r="G15" s="86">
        <v>0</v>
      </c>
      <c r="H15" s="85">
        <v>0</v>
      </c>
      <c r="I15" s="85">
        <v>0</v>
      </c>
    </row>
    <row r="16" spans="1:9" ht="19.5" customHeight="1">
      <c r="A16" s="111">
        <v>2050203</v>
      </c>
      <c r="B16" s="91" t="s">
        <v>163</v>
      </c>
      <c r="C16" s="90">
        <f t="shared" si="1"/>
        <v>66.9434</v>
      </c>
      <c r="D16" s="85">
        <v>66.9434</v>
      </c>
      <c r="E16" s="85">
        <v>0</v>
      </c>
      <c r="F16" s="85">
        <v>0</v>
      </c>
      <c r="G16" s="86">
        <v>0</v>
      </c>
      <c r="H16" s="85">
        <v>0</v>
      </c>
      <c r="I16" s="85">
        <v>0</v>
      </c>
    </row>
    <row r="17" spans="1:9" ht="19.5" customHeight="1">
      <c r="A17" s="111">
        <v>20503</v>
      </c>
      <c r="B17" s="91" t="s">
        <v>164</v>
      </c>
      <c r="C17" s="90">
        <f t="shared" si="1"/>
        <v>572.6951799999999</v>
      </c>
      <c r="D17" s="85">
        <v>572.6951799999999</v>
      </c>
      <c r="E17" s="85">
        <v>0</v>
      </c>
      <c r="F17" s="85">
        <v>0</v>
      </c>
      <c r="G17" s="86">
        <v>0</v>
      </c>
      <c r="H17" s="85">
        <v>0</v>
      </c>
      <c r="I17" s="85">
        <v>0</v>
      </c>
    </row>
    <row r="18" spans="1:9" ht="19.5" customHeight="1">
      <c r="A18" s="111">
        <v>2050302</v>
      </c>
      <c r="B18" s="91" t="s">
        <v>165</v>
      </c>
      <c r="C18" s="90">
        <f t="shared" si="1"/>
        <v>547.1</v>
      </c>
      <c r="D18" s="85">
        <v>547.1</v>
      </c>
      <c r="E18" s="85">
        <v>0</v>
      </c>
      <c r="F18" s="85">
        <v>0</v>
      </c>
      <c r="G18" s="86">
        <v>0</v>
      </c>
      <c r="H18" s="85">
        <v>0</v>
      </c>
      <c r="I18" s="85">
        <v>0</v>
      </c>
    </row>
    <row r="19" spans="1:9" ht="19.5" customHeight="1">
      <c r="A19" s="111">
        <v>2050304</v>
      </c>
      <c r="B19" s="91" t="s">
        <v>166</v>
      </c>
      <c r="C19" s="90">
        <f t="shared" si="1"/>
        <v>25.59518</v>
      </c>
      <c r="D19" s="85">
        <v>25.59518</v>
      </c>
      <c r="E19" s="85">
        <v>0</v>
      </c>
      <c r="F19" s="85">
        <v>0</v>
      </c>
      <c r="G19" s="86">
        <v>0</v>
      </c>
      <c r="H19" s="85">
        <v>0</v>
      </c>
      <c r="I19" s="85">
        <v>0</v>
      </c>
    </row>
    <row r="20" spans="1:9" ht="19.5" customHeight="1">
      <c r="A20" s="111">
        <v>20509</v>
      </c>
      <c r="B20" s="91" t="s">
        <v>167</v>
      </c>
      <c r="C20" s="90">
        <f t="shared" si="1"/>
        <v>52</v>
      </c>
      <c r="D20" s="85">
        <v>52</v>
      </c>
      <c r="E20" s="85">
        <v>0</v>
      </c>
      <c r="F20" s="85">
        <v>0</v>
      </c>
      <c r="G20" s="86">
        <v>0</v>
      </c>
      <c r="H20" s="85">
        <v>0</v>
      </c>
      <c r="I20" s="85">
        <v>0</v>
      </c>
    </row>
    <row r="21" spans="1:9" ht="19.5" customHeight="1">
      <c r="A21" s="111">
        <v>2050999</v>
      </c>
      <c r="B21" s="91" t="s">
        <v>168</v>
      </c>
      <c r="C21" s="90">
        <f t="shared" si="1"/>
        <v>52</v>
      </c>
      <c r="D21" s="85">
        <v>52</v>
      </c>
      <c r="E21" s="85">
        <v>0</v>
      </c>
      <c r="F21" s="85">
        <v>0</v>
      </c>
      <c r="G21" s="86">
        <v>0</v>
      </c>
      <c r="H21" s="85">
        <v>0</v>
      </c>
      <c r="I21" s="85">
        <v>0</v>
      </c>
    </row>
    <row r="22" spans="1:9" ht="19.5" customHeight="1">
      <c r="A22" s="111">
        <v>20599</v>
      </c>
      <c r="B22" s="91" t="s">
        <v>169</v>
      </c>
      <c r="C22" s="90">
        <f t="shared" si="1"/>
        <v>11</v>
      </c>
      <c r="D22" s="85">
        <v>11</v>
      </c>
      <c r="E22" s="85">
        <v>0</v>
      </c>
      <c r="F22" s="85">
        <v>0</v>
      </c>
      <c r="G22" s="86">
        <v>0</v>
      </c>
      <c r="H22" s="85">
        <v>0</v>
      </c>
      <c r="I22" s="85">
        <v>0</v>
      </c>
    </row>
    <row r="23" spans="1:9" ht="19.5" customHeight="1">
      <c r="A23" s="111">
        <v>2059999</v>
      </c>
      <c r="B23" s="91" t="s">
        <v>170</v>
      </c>
      <c r="C23" s="90">
        <f t="shared" si="1"/>
        <v>11</v>
      </c>
      <c r="D23" s="85">
        <v>11</v>
      </c>
      <c r="E23" s="85">
        <v>0</v>
      </c>
      <c r="F23" s="85">
        <v>0</v>
      </c>
      <c r="G23" s="86">
        <v>0</v>
      </c>
      <c r="H23" s="85">
        <v>0</v>
      </c>
      <c r="I23" s="85">
        <v>0</v>
      </c>
    </row>
    <row r="24" spans="1:9" ht="19.5" customHeight="1">
      <c r="A24" s="111">
        <v>207</v>
      </c>
      <c r="B24" s="91" t="s">
        <v>171</v>
      </c>
      <c r="C24" s="90">
        <f t="shared" si="1"/>
        <v>16837.651305</v>
      </c>
      <c r="D24" s="85">
        <v>11165.253088</v>
      </c>
      <c r="E24" s="85">
        <v>1156.4855</v>
      </c>
      <c r="F24" s="85">
        <v>1178.265428</v>
      </c>
      <c r="G24" s="86">
        <v>0</v>
      </c>
      <c r="H24" s="85">
        <v>150</v>
      </c>
      <c r="I24" s="85">
        <v>3187.647289</v>
      </c>
    </row>
    <row r="25" spans="1:9" ht="19.5" customHeight="1">
      <c r="A25" s="111">
        <v>20703</v>
      </c>
      <c r="B25" s="91" t="s">
        <v>172</v>
      </c>
      <c r="C25" s="90">
        <f t="shared" si="1"/>
        <v>16733.584757</v>
      </c>
      <c r="D25" s="85">
        <v>11061.18654</v>
      </c>
      <c r="E25" s="85">
        <v>1156.4855</v>
      </c>
      <c r="F25" s="85">
        <v>1178.265428</v>
      </c>
      <c r="G25" s="86">
        <v>0</v>
      </c>
      <c r="H25" s="85">
        <v>150</v>
      </c>
      <c r="I25" s="85">
        <v>3187.647289</v>
      </c>
    </row>
    <row r="26" spans="1:9" ht="19.5" customHeight="1">
      <c r="A26" s="111">
        <v>2070301</v>
      </c>
      <c r="B26" s="91" t="s">
        <v>173</v>
      </c>
      <c r="C26" s="90">
        <f t="shared" si="1"/>
        <v>1025.990029</v>
      </c>
      <c r="D26" s="85">
        <v>774.719106</v>
      </c>
      <c r="E26" s="85">
        <v>0</v>
      </c>
      <c r="F26" s="85">
        <v>0</v>
      </c>
      <c r="G26" s="86">
        <v>0</v>
      </c>
      <c r="H26" s="85">
        <v>0</v>
      </c>
      <c r="I26" s="85">
        <v>251.270923</v>
      </c>
    </row>
    <row r="27" spans="1:9" ht="19.5" customHeight="1">
      <c r="A27" s="111">
        <v>2070304</v>
      </c>
      <c r="B27" s="91" t="s">
        <v>174</v>
      </c>
      <c r="C27" s="90">
        <f t="shared" si="1"/>
        <v>4807.610673</v>
      </c>
      <c r="D27" s="85">
        <v>4196.662661</v>
      </c>
      <c r="E27" s="85">
        <v>253.7</v>
      </c>
      <c r="F27" s="85">
        <v>183.54578999999998</v>
      </c>
      <c r="G27" s="86">
        <v>0</v>
      </c>
      <c r="H27" s="85">
        <v>0</v>
      </c>
      <c r="I27" s="85">
        <v>173.702222</v>
      </c>
    </row>
    <row r="28" spans="1:9" ht="19.5" customHeight="1">
      <c r="A28" s="111">
        <v>2070305</v>
      </c>
      <c r="B28" s="91" t="s">
        <v>175</v>
      </c>
      <c r="C28" s="90">
        <f t="shared" si="1"/>
        <v>1783.6100000000001</v>
      </c>
      <c r="D28" s="85">
        <v>1544.5</v>
      </c>
      <c r="E28" s="85">
        <v>110</v>
      </c>
      <c r="F28" s="85">
        <v>0</v>
      </c>
      <c r="G28" s="86">
        <v>0</v>
      </c>
      <c r="H28" s="85">
        <v>0</v>
      </c>
      <c r="I28" s="85">
        <v>129.11</v>
      </c>
    </row>
    <row r="29" spans="1:9" ht="19.5" customHeight="1">
      <c r="A29" s="111">
        <v>2070306</v>
      </c>
      <c r="B29" s="91" t="s">
        <v>176</v>
      </c>
      <c r="C29" s="90">
        <f t="shared" si="1"/>
        <v>1975.0375130000002</v>
      </c>
      <c r="D29" s="85">
        <v>1827.3466850000002</v>
      </c>
      <c r="E29" s="85">
        <v>18.61</v>
      </c>
      <c r="F29" s="85">
        <v>0</v>
      </c>
      <c r="G29" s="86">
        <v>0</v>
      </c>
      <c r="H29" s="85">
        <v>0</v>
      </c>
      <c r="I29" s="85">
        <v>129.080828</v>
      </c>
    </row>
    <row r="30" spans="1:9" ht="19.5" customHeight="1">
      <c r="A30" s="111">
        <v>2070307</v>
      </c>
      <c r="B30" s="91" t="s">
        <v>177</v>
      </c>
      <c r="C30" s="90">
        <f t="shared" si="1"/>
        <v>5902.217289</v>
      </c>
      <c r="D30" s="85">
        <v>1913.72982</v>
      </c>
      <c r="E30" s="85">
        <v>592</v>
      </c>
      <c r="F30" s="85">
        <v>747.222066</v>
      </c>
      <c r="G30" s="86">
        <v>0</v>
      </c>
      <c r="H30" s="85">
        <v>150</v>
      </c>
      <c r="I30" s="85">
        <v>2499.2654030000003</v>
      </c>
    </row>
    <row r="31" spans="1:9" ht="19.5" customHeight="1">
      <c r="A31" s="111">
        <v>2070308</v>
      </c>
      <c r="B31" s="91" t="s">
        <v>178</v>
      </c>
      <c r="C31" s="90">
        <f t="shared" si="1"/>
        <v>1041.031285</v>
      </c>
      <c r="D31" s="85">
        <v>611</v>
      </c>
      <c r="E31" s="85">
        <v>182.1755</v>
      </c>
      <c r="F31" s="85">
        <v>247.49757200000002</v>
      </c>
      <c r="G31" s="86">
        <v>0</v>
      </c>
      <c r="H31" s="85">
        <v>0</v>
      </c>
      <c r="I31" s="85">
        <v>0.358213</v>
      </c>
    </row>
    <row r="32" spans="1:9" ht="19.5" customHeight="1">
      <c r="A32" s="111">
        <v>2070399</v>
      </c>
      <c r="B32" s="91" t="s">
        <v>179</v>
      </c>
      <c r="C32" s="90">
        <f t="shared" si="1"/>
        <v>198.087968</v>
      </c>
      <c r="D32" s="85">
        <v>193.22826799999999</v>
      </c>
      <c r="E32" s="85">
        <v>0</v>
      </c>
      <c r="F32" s="85">
        <v>0</v>
      </c>
      <c r="G32" s="86">
        <v>0</v>
      </c>
      <c r="H32" s="85">
        <v>0</v>
      </c>
      <c r="I32" s="85">
        <v>4.8597</v>
      </c>
    </row>
    <row r="33" spans="1:9" ht="19.5" customHeight="1">
      <c r="A33" s="111">
        <v>20799</v>
      </c>
      <c r="B33" s="91" t="s">
        <v>180</v>
      </c>
      <c r="C33" s="90">
        <f t="shared" si="1"/>
        <v>104.066548</v>
      </c>
      <c r="D33" s="85">
        <v>104.066548</v>
      </c>
      <c r="E33" s="85">
        <v>0</v>
      </c>
      <c r="F33" s="85">
        <v>0</v>
      </c>
      <c r="G33" s="86">
        <v>0</v>
      </c>
      <c r="H33" s="85">
        <v>0</v>
      </c>
      <c r="I33" s="85">
        <v>0</v>
      </c>
    </row>
    <row r="34" spans="1:9" ht="19.5" customHeight="1">
      <c r="A34" s="111">
        <v>2079999</v>
      </c>
      <c r="B34" s="91" t="s">
        <v>181</v>
      </c>
      <c r="C34" s="90">
        <f t="shared" si="1"/>
        <v>104.066548</v>
      </c>
      <c r="D34" s="85">
        <v>104.066548</v>
      </c>
      <c r="E34" s="85">
        <v>0</v>
      </c>
      <c r="F34" s="85">
        <v>0</v>
      </c>
      <c r="G34" s="86">
        <v>0</v>
      </c>
      <c r="H34" s="85">
        <v>0</v>
      </c>
      <c r="I34" s="85">
        <v>0</v>
      </c>
    </row>
    <row r="35" spans="1:9" ht="19.5" customHeight="1">
      <c r="A35" s="111">
        <v>208</v>
      </c>
      <c r="B35" s="91" t="s">
        <v>182</v>
      </c>
      <c r="C35" s="90">
        <f t="shared" si="1"/>
        <v>651.141432</v>
      </c>
      <c r="D35" s="85">
        <v>640.829432</v>
      </c>
      <c r="E35" s="85">
        <v>0</v>
      </c>
      <c r="F35" s="85">
        <v>10.312</v>
      </c>
      <c r="G35" s="86">
        <v>0</v>
      </c>
      <c r="H35" s="85">
        <v>0</v>
      </c>
      <c r="I35" s="85">
        <v>0</v>
      </c>
    </row>
    <row r="36" spans="1:9" ht="19.5" customHeight="1">
      <c r="A36" s="111">
        <v>20805</v>
      </c>
      <c r="B36" s="91" t="s">
        <v>183</v>
      </c>
      <c r="C36" s="90">
        <f t="shared" si="1"/>
        <v>651.141432</v>
      </c>
      <c r="D36" s="85">
        <v>640.829432</v>
      </c>
      <c r="E36" s="85">
        <v>0</v>
      </c>
      <c r="F36" s="85">
        <v>10.312</v>
      </c>
      <c r="G36" s="86">
        <v>0</v>
      </c>
      <c r="H36" s="85">
        <v>0</v>
      </c>
      <c r="I36" s="85">
        <v>0</v>
      </c>
    </row>
    <row r="37" spans="1:9" ht="19.5" customHeight="1">
      <c r="A37" s="111">
        <v>2080504</v>
      </c>
      <c r="B37" s="91" t="s">
        <v>184</v>
      </c>
      <c r="C37" s="90">
        <f t="shared" si="1"/>
        <v>346.529432</v>
      </c>
      <c r="D37" s="85">
        <v>346.529432</v>
      </c>
      <c r="E37" s="85">
        <v>0</v>
      </c>
      <c r="F37" s="85">
        <v>0</v>
      </c>
      <c r="G37" s="86">
        <v>0</v>
      </c>
      <c r="H37" s="85">
        <v>0</v>
      </c>
      <c r="I37" s="85">
        <v>0</v>
      </c>
    </row>
    <row r="38" spans="1:9" ht="19.5" customHeight="1">
      <c r="A38" s="111">
        <v>2080599</v>
      </c>
      <c r="B38" s="91" t="s">
        <v>185</v>
      </c>
      <c r="C38" s="90">
        <f t="shared" si="1"/>
        <v>304.612</v>
      </c>
      <c r="D38" s="85">
        <v>294.3</v>
      </c>
      <c r="E38" s="85">
        <v>0</v>
      </c>
      <c r="F38" s="85">
        <v>10.312</v>
      </c>
      <c r="G38" s="86">
        <v>0</v>
      </c>
      <c r="H38" s="85">
        <v>0</v>
      </c>
      <c r="I38" s="85">
        <v>0</v>
      </c>
    </row>
    <row r="39" spans="1:9" ht="19.5" customHeight="1">
      <c r="A39" s="111">
        <v>215</v>
      </c>
      <c r="B39" s="91" t="s">
        <v>186</v>
      </c>
      <c r="C39" s="90">
        <f t="shared" si="1"/>
        <v>2</v>
      </c>
      <c r="D39" s="85">
        <v>2</v>
      </c>
      <c r="E39" s="85">
        <v>0</v>
      </c>
      <c r="F39" s="85">
        <v>0</v>
      </c>
      <c r="G39" s="86">
        <v>0</v>
      </c>
      <c r="H39" s="85">
        <v>0</v>
      </c>
      <c r="I39" s="85">
        <v>0</v>
      </c>
    </row>
    <row r="40" spans="1:9" ht="19.5" customHeight="1">
      <c r="A40" s="111">
        <v>21506</v>
      </c>
      <c r="B40" s="91" t="s">
        <v>187</v>
      </c>
      <c r="C40" s="90">
        <f t="shared" si="1"/>
        <v>2</v>
      </c>
      <c r="D40" s="85">
        <v>2</v>
      </c>
      <c r="E40" s="85">
        <v>0</v>
      </c>
      <c r="F40" s="85">
        <v>0</v>
      </c>
      <c r="G40" s="86">
        <v>0</v>
      </c>
      <c r="H40" s="85">
        <v>0</v>
      </c>
      <c r="I40" s="85">
        <v>0</v>
      </c>
    </row>
    <row r="41" spans="1:9" ht="19.5" customHeight="1">
      <c r="A41" s="111">
        <v>2150699</v>
      </c>
      <c r="B41" s="91" t="s">
        <v>188</v>
      </c>
      <c r="C41" s="90">
        <f t="shared" si="1"/>
        <v>2</v>
      </c>
      <c r="D41" s="85">
        <v>2</v>
      </c>
      <c r="E41" s="85">
        <v>0</v>
      </c>
      <c r="F41" s="85">
        <v>0</v>
      </c>
      <c r="G41" s="86">
        <v>0</v>
      </c>
      <c r="H41" s="85">
        <v>0</v>
      </c>
      <c r="I41" s="85">
        <v>0</v>
      </c>
    </row>
    <row r="42" spans="1:9" ht="19.5" customHeight="1">
      <c r="A42" s="111">
        <v>221</v>
      </c>
      <c r="B42" s="91" t="s">
        <v>189</v>
      </c>
      <c r="C42" s="90">
        <f t="shared" si="1"/>
        <v>460.24324</v>
      </c>
      <c r="D42" s="85">
        <v>432.5296</v>
      </c>
      <c r="E42" s="85">
        <v>0</v>
      </c>
      <c r="F42" s="85">
        <v>27.71364</v>
      </c>
      <c r="G42" s="86">
        <v>0</v>
      </c>
      <c r="H42" s="85">
        <v>0</v>
      </c>
      <c r="I42" s="85">
        <v>0</v>
      </c>
    </row>
    <row r="43" spans="1:9" ht="19.5" customHeight="1">
      <c r="A43" s="111">
        <v>22102</v>
      </c>
      <c r="B43" s="91" t="s">
        <v>190</v>
      </c>
      <c r="C43" s="90">
        <f t="shared" si="1"/>
        <v>460.24324</v>
      </c>
      <c r="D43" s="85">
        <v>432.5296</v>
      </c>
      <c r="E43" s="85">
        <v>0</v>
      </c>
      <c r="F43" s="85">
        <v>27.71364</v>
      </c>
      <c r="G43" s="86">
        <v>0</v>
      </c>
      <c r="H43" s="85">
        <v>0</v>
      </c>
      <c r="I43" s="85">
        <v>0</v>
      </c>
    </row>
    <row r="44" spans="1:9" ht="19.5" customHeight="1">
      <c r="A44" s="111">
        <v>2210201</v>
      </c>
      <c r="B44" s="91" t="s">
        <v>191</v>
      </c>
      <c r="C44" s="90">
        <f t="shared" si="1"/>
        <v>451.283</v>
      </c>
      <c r="D44" s="85">
        <v>423.8996</v>
      </c>
      <c r="E44" s="85">
        <v>0</v>
      </c>
      <c r="F44" s="85">
        <v>27.3834</v>
      </c>
      <c r="G44" s="86">
        <v>0</v>
      </c>
      <c r="H44" s="85">
        <v>0</v>
      </c>
      <c r="I44" s="85">
        <v>0</v>
      </c>
    </row>
    <row r="45" spans="1:9" ht="19.5" customHeight="1">
      <c r="A45" s="111">
        <v>2210202</v>
      </c>
      <c r="B45" s="91" t="s">
        <v>192</v>
      </c>
      <c r="C45" s="90">
        <f t="shared" si="1"/>
        <v>7.36024</v>
      </c>
      <c r="D45" s="85">
        <v>7.03</v>
      </c>
      <c r="E45" s="85">
        <v>0</v>
      </c>
      <c r="F45" s="85">
        <v>0.33024000000000003</v>
      </c>
      <c r="G45" s="86">
        <v>0</v>
      </c>
      <c r="H45" s="85">
        <v>0</v>
      </c>
      <c r="I45" s="85">
        <v>0</v>
      </c>
    </row>
    <row r="46" spans="1:9" ht="19.5" customHeight="1">
      <c r="A46" s="111">
        <v>2210203</v>
      </c>
      <c r="B46" s="91" t="s">
        <v>193</v>
      </c>
      <c r="C46" s="90">
        <f t="shared" si="1"/>
        <v>1.6</v>
      </c>
      <c r="D46" s="85">
        <v>1.6</v>
      </c>
      <c r="E46" s="85">
        <v>0</v>
      </c>
      <c r="F46" s="85">
        <v>0</v>
      </c>
      <c r="G46" s="86">
        <v>0</v>
      </c>
      <c r="H46" s="85">
        <v>0</v>
      </c>
      <c r="I46" s="85">
        <v>0</v>
      </c>
    </row>
    <row r="47" spans="1:9" ht="19.5" customHeight="1">
      <c r="A47" s="111">
        <v>229</v>
      </c>
      <c r="B47" s="91" t="s">
        <v>194</v>
      </c>
      <c r="C47" s="90">
        <f>SUM(D47:I47)</f>
        <v>12193.747927</v>
      </c>
      <c r="D47" s="85">
        <v>12152.55</v>
      </c>
      <c r="E47" s="85">
        <v>17.7</v>
      </c>
      <c r="F47" s="85">
        <v>0</v>
      </c>
      <c r="G47" s="86">
        <v>0</v>
      </c>
      <c r="H47" s="85">
        <v>0</v>
      </c>
      <c r="I47" s="85">
        <v>23.497927</v>
      </c>
    </row>
    <row r="48" spans="1:9" ht="19.5" customHeight="1">
      <c r="A48" s="111">
        <v>22904</v>
      </c>
      <c r="B48" s="91" t="s">
        <v>195</v>
      </c>
      <c r="C48" s="90">
        <f t="shared" si="1"/>
        <v>1244.151858</v>
      </c>
      <c r="D48" s="85">
        <v>1244.151858</v>
      </c>
      <c r="E48" s="85">
        <v>0</v>
      </c>
      <c r="F48" s="85">
        <v>0</v>
      </c>
      <c r="G48" s="86">
        <v>0</v>
      </c>
      <c r="H48" s="85">
        <v>0</v>
      </c>
      <c r="I48" s="85">
        <v>0</v>
      </c>
    </row>
    <row r="49" spans="1:9" ht="19.5" customHeight="1">
      <c r="A49" s="111">
        <v>2290400</v>
      </c>
      <c r="B49" s="91" t="s">
        <v>196</v>
      </c>
      <c r="C49" s="90">
        <f t="shared" si="1"/>
        <v>1244.151858</v>
      </c>
      <c r="D49" s="85">
        <v>1244.151858</v>
      </c>
      <c r="E49" s="85">
        <v>0</v>
      </c>
      <c r="F49" s="85">
        <v>0</v>
      </c>
      <c r="G49" s="86">
        <v>0</v>
      </c>
      <c r="H49" s="85">
        <v>0</v>
      </c>
      <c r="I49" s="85">
        <v>0</v>
      </c>
    </row>
    <row r="50" spans="1:9" ht="19.5" customHeight="1">
      <c r="A50" s="111">
        <v>22908</v>
      </c>
      <c r="B50" s="91" t="s">
        <v>197</v>
      </c>
      <c r="C50" s="90">
        <f t="shared" si="1"/>
        <v>1205.452184</v>
      </c>
      <c r="D50" s="85">
        <v>1181.954257</v>
      </c>
      <c r="E50" s="85">
        <v>0</v>
      </c>
      <c r="F50" s="85">
        <v>0</v>
      </c>
      <c r="G50" s="86">
        <v>0</v>
      </c>
      <c r="H50" s="85">
        <v>0</v>
      </c>
      <c r="I50" s="85">
        <v>23.497927</v>
      </c>
    </row>
    <row r="51" spans="1:9" ht="19.5" customHeight="1">
      <c r="A51" s="111">
        <v>2290805</v>
      </c>
      <c r="B51" s="91" t="s">
        <v>198</v>
      </c>
      <c r="C51" s="90">
        <f t="shared" si="1"/>
        <v>1205.452184</v>
      </c>
      <c r="D51" s="85">
        <v>1181.954257</v>
      </c>
      <c r="E51" s="85">
        <v>0</v>
      </c>
      <c r="F51" s="85">
        <v>0</v>
      </c>
      <c r="G51" s="86">
        <v>0</v>
      </c>
      <c r="H51" s="85">
        <v>0</v>
      </c>
      <c r="I51" s="85">
        <v>23.497927</v>
      </c>
    </row>
    <row r="52" spans="1:9" ht="19.5" customHeight="1">
      <c r="A52" s="111">
        <v>22960</v>
      </c>
      <c r="B52" s="91" t="s">
        <v>199</v>
      </c>
      <c r="C52" s="90">
        <f t="shared" si="1"/>
        <v>9726.435056</v>
      </c>
      <c r="D52" s="85">
        <v>9726.435056</v>
      </c>
      <c r="E52" s="85">
        <v>0</v>
      </c>
      <c r="F52" s="85">
        <v>0</v>
      </c>
      <c r="G52" s="86">
        <v>0</v>
      </c>
      <c r="H52" s="85">
        <v>0</v>
      </c>
      <c r="I52" s="85">
        <v>0</v>
      </c>
    </row>
    <row r="53" spans="1:9" ht="19.5" customHeight="1">
      <c r="A53" s="111">
        <v>2296003</v>
      </c>
      <c r="B53" s="91" t="s">
        <v>200</v>
      </c>
      <c r="C53" s="90">
        <f t="shared" si="1"/>
        <v>9726.435056</v>
      </c>
      <c r="D53" s="85">
        <v>9726.435056</v>
      </c>
      <c r="E53" s="85">
        <v>0</v>
      </c>
      <c r="F53" s="85">
        <v>0</v>
      </c>
      <c r="G53" s="86">
        <v>0</v>
      </c>
      <c r="H53" s="85">
        <v>0</v>
      </c>
      <c r="I53" s="85">
        <v>0</v>
      </c>
    </row>
    <row r="54" spans="1:9" ht="19.5" customHeight="1">
      <c r="A54" s="111">
        <v>22999</v>
      </c>
      <c r="B54" s="91" t="s">
        <v>194</v>
      </c>
      <c r="C54" s="90">
        <f t="shared" si="1"/>
        <v>17.7</v>
      </c>
      <c r="D54" s="85">
        <v>0</v>
      </c>
      <c r="E54" s="85">
        <v>17.7</v>
      </c>
      <c r="F54" s="85">
        <v>0</v>
      </c>
      <c r="G54" s="86">
        <v>0</v>
      </c>
      <c r="H54" s="85">
        <v>0</v>
      </c>
      <c r="I54" s="85">
        <v>0</v>
      </c>
    </row>
    <row r="55" spans="1:9" ht="19.5" customHeight="1">
      <c r="A55" s="111">
        <v>2299901</v>
      </c>
      <c r="B55" s="91" t="s">
        <v>201</v>
      </c>
      <c r="C55" s="95">
        <f t="shared" si="1"/>
        <v>17.7</v>
      </c>
      <c r="D55" s="85">
        <v>0</v>
      </c>
      <c r="E55" s="85">
        <v>17.7</v>
      </c>
      <c r="F55" s="85">
        <v>0</v>
      </c>
      <c r="G55" s="96">
        <v>0</v>
      </c>
      <c r="H55" s="85">
        <v>0</v>
      </c>
      <c r="I55" s="85">
        <v>0</v>
      </c>
    </row>
    <row r="56" spans="2:9" ht="24" customHeight="1">
      <c r="B56" s="147" t="s">
        <v>58</v>
      </c>
      <c r="C56" s="147"/>
      <c r="D56" s="147"/>
      <c r="E56" s="87"/>
      <c r="F56" s="87"/>
      <c r="G56" s="87"/>
      <c r="H56" s="87"/>
      <c r="I56" s="87"/>
    </row>
  </sheetData>
  <sheetProtection/>
  <mergeCells count="15">
    <mergeCell ref="A4:B4"/>
    <mergeCell ref="H4:I4"/>
    <mergeCell ref="D5:D6"/>
    <mergeCell ref="E5:E6"/>
    <mergeCell ref="F5:F6"/>
    <mergeCell ref="B56:D56"/>
    <mergeCell ref="H2:I2"/>
    <mergeCell ref="G5:G6"/>
    <mergeCell ref="H5:H6"/>
    <mergeCell ref="I5:I6"/>
    <mergeCell ref="A3:I3"/>
    <mergeCell ref="A5:B5"/>
    <mergeCell ref="A7:B7"/>
    <mergeCell ref="A8:B8"/>
    <mergeCell ref="C5:C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A1:H57"/>
  <sheetViews>
    <sheetView zoomScalePageLayoutView="0" workbookViewId="0" topLeftCell="A1">
      <selection activeCell="B13" sqref="B13"/>
    </sheetView>
  </sheetViews>
  <sheetFormatPr defaultColWidth="9.00390625" defaultRowHeight="14.25"/>
  <cols>
    <col min="1" max="1" width="9.75390625" style="99" customWidth="1"/>
    <col min="2" max="2" width="32.375" style="98" customWidth="1"/>
    <col min="3" max="3" width="16.625" style="99" customWidth="1"/>
    <col min="4" max="4" width="17.125" style="99" customWidth="1"/>
    <col min="5" max="5" width="19.375" style="99" customWidth="1"/>
    <col min="6" max="6" width="16.00390625" style="99" customWidth="1"/>
    <col min="7" max="7" width="15.50390625" style="99" customWidth="1"/>
    <col min="8" max="8" width="14.375" style="99" customWidth="1"/>
    <col min="9" max="16384" width="9.00390625" style="99" customWidth="1"/>
  </cols>
  <sheetData>
    <row r="1" ht="14.25">
      <c r="A1" s="97"/>
    </row>
    <row r="2" spans="6:8" ht="14.25">
      <c r="F2" s="100"/>
      <c r="H2" s="101" t="s">
        <v>127</v>
      </c>
    </row>
    <row r="3" spans="1:8" ht="29.25" customHeight="1">
      <c r="A3" s="159" t="s">
        <v>118</v>
      </c>
      <c r="B3" s="160"/>
      <c r="C3" s="160"/>
      <c r="D3" s="160"/>
      <c r="E3" s="160"/>
      <c r="F3" s="160"/>
      <c r="G3" s="161"/>
      <c r="H3" s="161"/>
    </row>
    <row r="4" spans="1:8" ht="27" customHeight="1">
      <c r="A4" s="202" t="s">
        <v>234</v>
      </c>
      <c r="B4" s="202"/>
      <c r="C4" s="102"/>
      <c r="D4" s="102"/>
      <c r="E4" s="102"/>
      <c r="F4" s="129" t="s">
        <v>33</v>
      </c>
      <c r="G4" s="130"/>
      <c r="H4" s="130"/>
    </row>
    <row r="5" spans="1:8" ht="23.25" customHeight="1">
      <c r="A5" s="162" t="s">
        <v>48</v>
      </c>
      <c r="B5" s="128"/>
      <c r="C5" s="135" t="s">
        <v>59</v>
      </c>
      <c r="D5" s="137" t="s">
        <v>60</v>
      </c>
      <c r="E5" s="137" t="s">
        <v>61</v>
      </c>
      <c r="F5" s="137" t="s">
        <v>62</v>
      </c>
      <c r="G5" s="137" t="s">
        <v>63</v>
      </c>
      <c r="H5" s="137" t="s">
        <v>64</v>
      </c>
    </row>
    <row r="6" spans="1:8" ht="28.5" customHeight="1">
      <c r="A6" s="29" t="s">
        <v>49</v>
      </c>
      <c r="B6" s="103" t="s">
        <v>27</v>
      </c>
      <c r="C6" s="136"/>
      <c r="D6" s="138"/>
      <c r="E6" s="138"/>
      <c r="F6" s="138"/>
      <c r="G6" s="138"/>
      <c r="H6" s="138"/>
    </row>
    <row r="7" spans="1:8" ht="19.5" customHeight="1">
      <c r="A7" s="162" t="s">
        <v>51</v>
      </c>
      <c r="B7" s="134"/>
      <c r="C7" s="83">
        <v>1</v>
      </c>
      <c r="D7" s="104">
        <v>2</v>
      </c>
      <c r="E7" s="104">
        <v>3</v>
      </c>
      <c r="F7" s="104">
        <v>4</v>
      </c>
      <c r="G7" s="104">
        <v>5</v>
      </c>
      <c r="H7" s="104">
        <v>6</v>
      </c>
    </row>
    <row r="8" spans="1:8" ht="19.5" customHeight="1">
      <c r="A8" s="138" t="s">
        <v>29</v>
      </c>
      <c r="B8" s="139"/>
      <c r="C8" s="105">
        <f aca="true" t="shared" si="0" ref="C8:H8">C9+C14+C24+C35+C39+C42+C47</f>
        <v>28302.915764999998</v>
      </c>
      <c r="D8" s="105">
        <f t="shared" si="0"/>
        <v>8644.998444</v>
      </c>
      <c r="E8" s="105">
        <f t="shared" si="0"/>
        <v>19407.917321</v>
      </c>
      <c r="F8" s="105">
        <f t="shared" si="0"/>
        <v>250</v>
      </c>
      <c r="G8" s="105">
        <f t="shared" si="0"/>
        <v>0</v>
      </c>
      <c r="H8" s="105">
        <f t="shared" si="0"/>
        <v>0</v>
      </c>
    </row>
    <row r="9" spans="1:8" ht="19.5" customHeight="1">
      <c r="A9" s="112">
        <v>201</v>
      </c>
      <c r="B9" s="106" t="s">
        <v>156</v>
      </c>
      <c r="C9" s="107">
        <f>SUM(D9:H9)</f>
        <v>20.38</v>
      </c>
      <c r="D9" s="88">
        <v>0</v>
      </c>
      <c r="E9" s="88">
        <v>20.38</v>
      </c>
      <c r="F9" s="88">
        <v>0</v>
      </c>
      <c r="G9" s="88">
        <v>0</v>
      </c>
      <c r="H9" s="88">
        <v>0</v>
      </c>
    </row>
    <row r="10" spans="1:8" ht="19.5" customHeight="1">
      <c r="A10" s="112">
        <v>20103</v>
      </c>
      <c r="B10" s="106" t="s">
        <v>157</v>
      </c>
      <c r="C10" s="107">
        <f aca="true" t="shared" si="1" ref="C10:C56">SUM(D10:H10)</f>
        <v>20</v>
      </c>
      <c r="D10" s="88">
        <v>0</v>
      </c>
      <c r="E10" s="88">
        <v>20</v>
      </c>
      <c r="F10" s="88">
        <v>0</v>
      </c>
      <c r="G10" s="88">
        <v>0</v>
      </c>
      <c r="H10" s="88">
        <v>0</v>
      </c>
    </row>
    <row r="11" spans="1:8" ht="19.5" customHeight="1">
      <c r="A11" s="112">
        <v>2010305</v>
      </c>
      <c r="B11" s="106" t="s">
        <v>158</v>
      </c>
      <c r="C11" s="107">
        <f t="shared" si="1"/>
        <v>20</v>
      </c>
      <c r="D11" s="88">
        <v>0</v>
      </c>
      <c r="E11" s="88">
        <v>20</v>
      </c>
      <c r="F11" s="88">
        <v>0</v>
      </c>
      <c r="G11" s="88">
        <v>0</v>
      </c>
      <c r="H11" s="88">
        <v>0</v>
      </c>
    </row>
    <row r="12" spans="1:8" ht="19.5" customHeight="1">
      <c r="A12" s="112">
        <v>20133</v>
      </c>
      <c r="B12" s="106" t="s">
        <v>159</v>
      </c>
      <c r="C12" s="107">
        <f t="shared" si="1"/>
        <v>0.38</v>
      </c>
      <c r="D12" s="88">
        <v>0</v>
      </c>
      <c r="E12" s="88">
        <v>0.38</v>
      </c>
      <c r="F12" s="88">
        <v>0</v>
      </c>
      <c r="G12" s="88">
        <v>0</v>
      </c>
      <c r="H12" s="88">
        <v>0</v>
      </c>
    </row>
    <row r="13" spans="1:8" ht="19.5" customHeight="1">
      <c r="A13" s="112">
        <v>2013302</v>
      </c>
      <c r="B13" s="106" t="s">
        <v>160</v>
      </c>
      <c r="C13" s="107">
        <f t="shared" si="1"/>
        <v>0.38</v>
      </c>
      <c r="D13" s="88">
        <v>0</v>
      </c>
      <c r="E13" s="88">
        <v>0.38</v>
      </c>
      <c r="F13" s="88">
        <v>0</v>
      </c>
      <c r="G13" s="88">
        <v>0</v>
      </c>
      <c r="H13" s="88">
        <v>0</v>
      </c>
    </row>
    <row r="14" spans="1:8" ht="19.5" customHeight="1">
      <c r="A14" s="112">
        <v>205</v>
      </c>
      <c r="B14" s="106" t="s">
        <v>161</v>
      </c>
      <c r="C14" s="107">
        <f t="shared" si="1"/>
        <v>702.6385799999999</v>
      </c>
      <c r="D14" s="88">
        <v>421.4</v>
      </c>
      <c r="E14" s="88">
        <v>281.23857999999996</v>
      </c>
      <c r="F14" s="88">
        <v>0</v>
      </c>
      <c r="G14" s="88">
        <v>0</v>
      </c>
      <c r="H14" s="88">
        <v>0</v>
      </c>
    </row>
    <row r="15" spans="1:8" ht="19.5" customHeight="1">
      <c r="A15" s="112">
        <v>20502</v>
      </c>
      <c r="B15" s="106" t="s">
        <v>162</v>
      </c>
      <c r="C15" s="107">
        <f t="shared" si="1"/>
        <v>66.9434</v>
      </c>
      <c r="D15" s="88">
        <v>0</v>
      </c>
      <c r="E15" s="88">
        <v>66.9434</v>
      </c>
      <c r="F15" s="88">
        <v>0</v>
      </c>
      <c r="G15" s="88">
        <v>0</v>
      </c>
      <c r="H15" s="88">
        <v>0</v>
      </c>
    </row>
    <row r="16" spans="1:8" ht="19.5" customHeight="1">
      <c r="A16" s="112">
        <v>2050203</v>
      </c>
      <c r="B16" s="106" t="s">
        <v>163</v>
      </c>
      <c r="C16" s="107">
        <f t="shared" si="1"/>
        <v>66.9434</v>
      </c>
      <c r="D16" s="88">
        <v>0</v>
      </c>
      <c r="E16" s="88">
        <v>66.9434</v>
      </c>
      <c r="F16" s="88">
        <v>0</v>
      </c>
      <c r="G16" s="88">
        <v>0</v>
      </c>
      <c r="H16" s="88">
        <v>0</v>
      </c>
    </row>
    <row r="17" spans="1:8" ht="19.5" customHeight="1">
      <c r="A17" s="112">
        <v>20503</v>
      </c>
      <c r="B17" s="106" t="s">
        <v>164</v>
      </c>
      <c r="C17" s="107">
        <f t="shared" si="1"/>
        <v>572.6951799999999</v>
      </c>
      <c r="D17" s="88">
        <v>421.4</v>
      </c>
      <c r="E17" s="88">
        <v>151.29518000000002</v>
      </c>
      <c r="F17" s="88">
        <v>0</v>
      </c>
      <c r="G17" s="88">
        <v>0</v>
      </c>
      <c r="H17" s="88">
        <v>0</v>
      </c>
    </row>
    <row r="18" spans="1:8" ht="19.5" customHeight="1">
      <c r="A18" s="112">
        <v>2050302</v>
      </c>
      <c r="B18" s="106" t="s">
        <v>165</v>
      </c>
      <c r="C18" s="107">
        <f t="shared" si="1"/>
        <v>547.1</v>
      </c>
      <c r="D18" s="88">
        <v>421.4</v>
      </c>
      <c r="E18" s="88">
        <v>125.7</v>
      </c>
      <c r="F18" s="88">
        <v>0</v>
      </c>
      <c r="G18" s="88">
        <v>0</v>
      </c>
      <c r="H18" s="88">
        <v>0</v>
      </c>
    </row>
    <row r="19" spans="1:8" ht="19.5" customHeight="1">
      <c r="A19" s="112">
        <v>2050304</v>
      </c>
      <c r="B19" s="106" t="s">
        <v>166</v>
      </c>
      <c r="C19" s="107">
        <f t="shared" si="1"/>
        <v>25.59518</v>
      </c>
      <c r="D19" s="88">
        <v>0</v>
      </c>
      <c r="E19" s="88">
        <v>25.59518</v>
      </c>
      <c r="F19" s="88">
        <v>0</v>
      </c>
      <c r="G19" s="88">
        <v>0</v>
      </c>
      <c r="H19" s="88">
        <v>0</v>
      </c>
    </row>
    <row r="20" spans="1:8" ht="19.5" customHeight="1">
      <c r="A20" s="112">
        <v>20509</v>
      </c>
      <c r="B20" s="106" t="s">
        <v>167</v>
      </c>
      <c r="C20" s="107">
        <f t="shared" si="1"/>
        <v>52</v>
      </c>
      <c r="D20" s="88">
        <v>0</v>
      </c>
      <c r="E20" s="88">
        <v>52</v>
      </c>
      <c r="F20" s="88">
        <v>0</v>
      </c>
      <c r="G20" s="88">
        <v>0</v>
      </c>
      <c r="H20" s="88">
        <v>0</v>
      </c>
    </row>
    <row r="21" spans="1:8" ht="19.5" customHeight="1">
      <c r="A21" s="112">
        <v>2050999</v>
      </c>
      <c r="B21" s="106" t="s">
        <v>168</v>
      </c>
      <c r="C21" s="107">
        <f t="shared" si="1"/>
        <v>52</v>
      </c>
      <c r="D21" s="88">
        <v>0</v>
      </c>
      <c r="E21" s="88">
        <v>52</v>
      </c>
      <c r="F21" s="88">
        <v>0</v>
      </c>
      <c r="G21" s="88">
        <v>0</v>
      </c>
      <c r="H21" s="88">
        <v>0</v>
      </c>
    </row>
    <row r="22" spans="1:8" ht="19.5" customHeight="1">
      <c r="A22" s="113">
        <v>20599</v>
      </c>
      <c r="B22" s="106" t="s">
        <v>169</v>
      </c>
      <c r="C22" s="107">
        <f t="shared" si="1"/>
        <v>11</v>
      </c>
      <c r="D22" s="88">
        <v>0</v>
      </c>
      <c r="E22" s="88">
        <v>11</v>
      </c>
      <c r="F22" s="88">
        <v>0</v>
      </c>
      <c r="G22" s="88">
        <v>0</v>
      </c>
      <c r="H22" s="88">
        <v>0</v>
      </c>
    </row>
    <row r="23" spans="1:8" ht="19.5" customHeight="1">
      <c r="A23" s="113">
        <v>2059999</v>
      </c>
      <c r="B23" s="106" t="s">
        <v>170</v>
      </c>
      <c r="C23" s="107">
        <f t="shared" si="1"/>
        <v>11</v>
      </c>
      <c r="D23" s="88">
        <v>0</v>
      </c>
      <c r="E23" s="88">
        <v>11</v>
      </c>
      <c r="F23" s="88">
        <v>0</v>
      </c>
      <c r="G23" s="88">
        <v>0</v>
      </c>
      <c r="H23" s="88">
        <v>0</v>
      </c>
    </row>
    <row r="24" spans="1:8" ht="19.5" customHeight="1">
      <c r="A24" s="113">
        <v>207</v>
      </c>
      <c r="B24" s="106" t="s">
        <v>171</v>
      </c>
      <c r="C24" s="107">
        <f t="shared" si="1"/>
        <v>14175.562337</v>
      </c>
      <c r="D24" s="88">
        <v>6122.2029600000005</v>
      </c>
      <c r="E24" s="88">
        <v>7803.359377</v>
      </c>
      <c r="F24" s="88">
        <v>250</v>
      </c>
      <c r="G24" s="88">
        <v>0</v>
      </c>
      <c r="H24" s="88">
        <v>0</v>
      </c>
    </row>
    <row r="25" spans="1:8" ht="19.5" customHeight="1">
      <c r="A25" s="113">
        <v>20703</v>
      </c>
      <c r="B25" s="106" t="s">
        <v>172</v>
      </c>
      <c r="C25" s="107">
        <f t="shared" si="1"/>
        <v>14071.495789</v>
      </c>
      <c r="D25" s="88">
        <v>6122.2029600000005</v>
      </c>
      <c r="E25" s="88">
        <v>7699.292829000001</v>
      </c>
      <c r="F25" s="88">
        <v>250</v>
      </c>
      <c r="G25" s="88">
        <v>0</v>
      </c>
      <c r="H25" s="88">
        <v>0</v>
      </c>
    </row>
    <row r="26" spans="1:8" ht="19.5" customHeight="1">
      <c r="A26" s="113">
        <v>2070301</v>
      </c>
      <c r="B26" s="106" t="s">
        <v>173</v>
      </c>
      <c r="C26" s="107">
        <f t="shared" si="1"/>
        <v>1099.17367</v>
      </c>
      <c r="D26" s="88">
        <v>1099.17367</v>
      </c>
      <c r="E26" s="88">
        <v>0</v>
      </c>
      <c r="F26" s="88">
        <v>0</v>
      </c>
      <c r="G26" s="88">
        <v>0</v>
      </c>
      <c r="H26" s="88">
        <v>0</v>
      </c>
    </row>
    <row r="27" spans="1:8" ht="19.5" customHeight="1">
      <c r="A27" s="113">
        <v>2070304</v>
      </c>
      <c r="B27" s="106" t="s">
        <v>174</v>
      </c>
      <c r="C27" s="107">
        <f t="shared" si="1"/>
        <v>4773.634915000001</v>
      </c>
      <c r="D27" s="88">
        <v>3942.080714</v>
      </c>
      <c r="E27" s="88">
        <v>831.5542009999999</v>
      </c>
      <c r="F27" s="88">
        <v>0</v>
      </c>
      <c r="G27" s="88">
        <v>0</v>
      </c>
      <c r="H27" s="88">
        <v>0</v>
      </c>
    </row>
    <row r="28" spans="1:8" ht="19.5" customHeight="1">
      <c r="A28" s="113">
        <v>2070305</v>
      </c>
      <c r="B28" s="106" t="s">
        <v>175</v>
      </c>
      <c r="C28" s="107">
        <f t="shared" si="1"/>
        <v>1807.946313</v>
      </c>
      <c r="D28" s="88">
        <v>0</v>
      </c>
      <c r="E28" s="88">
        <v>1807.946313</v>
      </c>
      <c r="F28" s="88">
        <v>0</v>
      </c>
      <c r="G28" s="88">
        <v>0</v>
      </c>
      <c r="H28" s="88">
        <v>0</v>
      </c>
    </row>
    <row r="29" spans="1:8" ht="19.5" customHeight="1">
      <c r="A29" s="113">
        <v>2070306</v>
      </c>
      <c r="B29" s="106" t="s">
        <v>176</v>
      </c>
      <c r="C29" s="107">
        <f t="shared" si="1"/>
        <v>2035.208519</v>
      </c>
      <c r="D29" s="88">
        <v>363.05491</v>
      </c>
      <c r="E29" s="88">
        <v>1672.153609</v>
      </c>
      <c r="F29" s="88">
        <v>0</v>
      </c>
      <c r="G29" s="88">
        <v>0</v>
      </c>
      <c r="H29" s="88">
        <v>0</v>
      </c>
    </row>
    <row r="30" spans="1:8" ht="19.5" customHeight="1">
      <c r="A30" s="113">
        <v>2070307</v>
      </c>
      <c r="B30" s="106" t="s">
        <v>177</v>
      </c>
      <c r="C30" s="107">
        <f t="shared" si="1"/>
        <v>3117.06289</v>
      </c>
      <c r="D30" s="88">
        <v>421.000428</v>
      </c>
      <c r="E30" s="88">
        <v>2446.0624620000003</v>
      </c>
      <c r="F30" s="88">
        <v>250</v>
      </c>
      <c r="G30" s="88">
        <v>0</v>
      </c>
      <c r="H30" s="88">
        <v>0</v>
      </c>
    </row>
    <row r="31" spans="1:8" ht="19.5" customHeight="1">
      <c r="A31" s="113">
        <v>2070308</v>
      </c>
      <c r="B31" s="106" t="s">
        <v>178</v>
      </c>
      <c r="C31" s="107">
        <f t="shared" si="1"/>
        <v>1040.341614</v>
      </c>
      <c r="D31" s="88">
        <v>296.893238</v>
      </c>
      <c r="E31" s="88">
        <v>743.4483759999999</v>
      </c>
      <c r="F31" s="88">
        <v>0</v>
      </c>
      <c r="G31" s="88">
        <v>0</v>
      </c>
      <c r="H31" s="88">
        <v>0</v>
      </c>
    </row>
    <row r="32" spans="1:8" ht="19.5" customHeight="1">
      <c r="A32" s="113">
        <v>2070399</v>
      </c>
      <c r="B32" s="106" t="s">
        <v>179</v>
      </c>
      <c r="C32" s="107">
        <f t="shared" si="1"/>
        <v>198.127868</v>
      </c>
      <c r="D32" s="88">
        <v>0</v>
      </c>
      <c r="E32" s="88">
        <v>198.127868</v>
      </c>
      <c r="F32" s="88">
        <v>0</v>
      </c>
      <c r="G32" s="88">
        <v>0</v>
      </c>
      <c r="H32" s="88">
        <v>0</v>
      </c>
    </row>
    <row r="33" spans="1:8" ht="19.5" customHeight="1">
      <c r="A33" s="113">
        <v>20799</v>
      </c>
      <c r="B33" s="106" t="s">
        <v>180</v>
      </c>
      <c r="C33" s="107">
        <f t="shared" si="1"/>
        <v>104.066548</v>
      </c>
      <c r="D33" s="88">
        <v>0</v>
      </c>
      <c r="E33" s="88">
        <v>104.066548</v>
      </c>
      <c r="F33" s="88">
        <v>0</v>
      </c>
      <c r="G33" s="88">
        <v>0</v>
      </c>
      <c r="H33" s="88">
        <v>0</v>
      </c>
    </row>
    <row r="34" spans="1:8" ht="19.5" customHeight="1">
      <c r="A34" s="113">
        <v>2079999</v>
      </c>
      <c r="B34" s="106" t="s">
        <v>181</v>
      </c>
      <c r="C34" s="107">
        <f t="shared" si="1"/>
        <v>104.066548</v>
      </c>
      <c r="D34" s="88">
        <v>0</v>
      </c>
      <c r="E34" s="88">
        <v>104.066548</v>
      </c>
      <c r="F34" s="88">
        <v>0</v>
      </c>
      <c r="G34" s="88">
        <v>0</v>
      </c>
      <c r="H34" s="88">
        <v>0</v>
      </c>
    </row>
    <row r="35" spans="1:8" ht="19.5" customHeight="1">
      <c r="A35" s="113">
        <v>208</v>
      </c>
      <c r="B35" s="106" t="s">
        <v>182</v>
      </c>
      <c r="C35" s="107">
        <f t="shared" si="1"/>
        <v>651.141432</v>
      </c>
      <c r="D35" s="88">
        <v>651.141432</v>
      </c>
      <c r="E35" s="88">
        <v>0</v>
      </c>
      <c r="F35" s="88">
        <v>0</v>
      </c>
      <c r="G35" s="88">
        <v>0</v>
      </c>
      <c r="H35" s="88">
        <v>0</v>
      </c>
    </row>
    <row r="36" spans="1:8" ht="19.5" customHeight="1">
      <c r="A36" s="113">
        <v>20805</v>
      </c>
      <c r="B36" s="106" t="s">
        <v>183</v>
      </c>
      <c r="C36" s="107">
        <f t="shared" si="1"/>
        <v>651.141432</v>
      </c>
      <c r="D36" s="88">
        <v>651.141432</v>
      </c>
      <c r="E36" s="88">
        <v>0</v>
      </c>
      <c r="F36" s="88">
        <v>0</v>
      </c>
      <c r="G36" s="88">
        <v>0</v>
      </c>
      <c r="H36" s="88">
        <v>0</v>
      </c>
    </row>
    <row r="37" spans="1:8" ht="19.5" customHeight="1">
      <c r="A37" s="113">
        <v>2080504</v>
      </c>
      <c r="B37" s="106" t="s">
        <v>184</v>
      </c>
      <c r="C37" s="107">
        <f t="shared" si="1"/>
        <v>346.529432</v>
      </c>
      <c r="D37" s="88">
        <v>346.529432</v>
      </c>
      <c r="E37" s="88">
        <v>0</v>
      </c>
      <c r="F37" s="88">
        <v>0</v>
      </c>
      <c r="G37" s="88">
        <v>0</v>
      </c>
      <c r="H37" s="88">
        <v>0</v>
      </c>
    </row>
    <row r="38" spans="1:8" ht="19.5" customHeight="1">
      <c r="A38" s="113">
        <v>2080599</v>
      </c>
      <c r="B38" s="106" t="s">
        <v>185</v>
      </c>
      <c r="C38" s="107">
        <f t="shared" si="1"/>
        <v>304.612</v>
      </c>
      <c r="D38" s="88">
        <v>304.612</v>
      </c>
      <c r="E38" s="88">
        <v>0</v>
      </c>
      <c r="F38" s="88">
        <v>0</v>
      </c>
      <c r="G38" s="88">
        <v>0</v>
      </c>
      <c r="H38" s="88">
        <v>0</v>
      </c>
    </row>
    <row r="39" spans="1:8" ht="19.5" customHeight="1">
      <c r="A39" s="113">
        <v>215</v>
      </c>
      <c r="B39" s="106" t="s">
        <v>186</v>
      </c>
      <c r="C39" s="107">
        <f t="shared" si="1"/>
        <v>2</v>
      </c>
      <c r="D39" s="88">
        <v>0</v>
      </c>
      <c r="E39" s="88">
        <v>2</v>
      </c>
      <c r="F39" s="88">
        <v>0</v>
      </c>
      <c r="G39" s="88">
        <v>0</v>
      </c>
      <c r="H39" s="88">
        <v>0</v>
      </c>
    </row>
    <row r="40" spans="1:8" ht="19.5" customHeight="1">
      <c r="A40" s="113">
        <v>21506</v>
      </c>
      <c r="B40" s="106" t="s">
        <v>187</v>
      </c>
      <c r="C40" s="107">
        <f t="shared" si="1"/>
        <v>2</v>
      </c>
      <c r="D40" s="88">
        <v>0</v>
      </c>
      <c r="E40" s="88">
        <v>2</v>
      </c>
      <c r="F40" s="88">
        <v>0</v>
      </c>
      <c r="G40" s="88">
        <v>0</v>
      </c>
      <c r="H40" s="88">
        <v>0</v>
      </c>
    </row>
    <row r="41" spans="1:8" ht="19.5" customHeight="1">
      <c r="A41" s="113">
        <v>2150699</v>
      </c>
      <c r="B41" s="106" t="s">
        <v>188</v>
      </c>
      <c r="C41" s="107">
        <f t="shared" si="1"/>
        <v>2</v>
      </c>
      <c r="D41" s="88">
        <v>0</v>
      </c>
      <c r="E41" s="88">
        <v>2</v>
      </c>
      <c r="F41" s="88">
        <v>0</v>
      </c>
      <c r="G41" s="88">
        <v>0</v>
      </c>
      <c r="H41" s="88">
        <v>0</v>
      </c>
    </row>
    <row r="42" spans="1:8" ht="19.5" customHeight="1">
      <c r="A42" s="113">
        <v>221</v>
      </c>
      <c r="B42" s="106" t="s">
        <v>189</v>
      </c>
      <c r="C42" s="107">
        <f t="shared" si="1"/>
        <v>460.24324</v>
      </c>
      <c r="D42" s="88">
        <v>460.24324</v>
      </c>
      <c r="E42" s="88">
        <v>0</v>
      </c>
      <c r="F42" s="88">
        <v>0</v>
      </c>
      <c r="G42" s="88">
        <v>0</v>
      </c>
      <c r="H42" s="88">
        <v>0</v>
      </c>
    </row>
    <row r="43" spans="1:8" ht="19.5" customHeight="1">
      <c r="A43" s="113">
        <v>22102</v>
      </c>
      <c r="B43" s="106" t="s">
        <v>190</v>
      </c>
      <c r="C43" s="107">
        <f t="shared" si="1"/>
        <v>460.24324</v>
      </c>
      <c r="D43" s="88">
        <v>460.24324</v>
      </c>
      <c r="E43" s="88">
        <v>0</v>
      </c>
      <c r="F43" s="88">
        <v>0</v>
      </c>
      <c r="G43" s="88">
        <v>0</v>
      </c>
      <c r="H43" s="88">
        <v>0</v>
      </c>
    </row>
    <row r="44" spans="1:8" ht="19.5" customHeight="1">
      <c r="A44" s="113">
        <v>2210201</v>
      </c>
      <c r="B44" s="106" t="s">
        <v>191</v>
      </c>
      <c r="C44" s="107">
        <f t="shared" si="1"/>
        <v>451.283</v>
      </c>
      <c r="D44" s="88">
        <v>451.283</v>
      </c>
      <c r="E44" s="88">
        <v>0</v>
      </c>
      <c r="F44" s="88">
        <v>0</v>
      </c>
      <c r="G44" s="88">
        <v>0</v>
      </c>
      <c r="H44" s="88">
        <v>0</v>
      </c>
    </row>
    <row r="45" spans="1:8" ht="19.5" customHeight="1">
      <c r="A45" s="113">
        <v>2210202</v>
      </c>
      <c r="B45" s="106" t="s">
        <v>192</v>
      </c>
      <c r="C45" s="107">
        <f t="shared" si="1"/>
        <v>7.360239999999999</v>
      </c>
      <c r="D45" s="88">
        <v>7.360239999999999</v>
      </c>
      <c r="E45" s="88">
        <v>0</v>
      </c>
      <c r="F45" s="88">
        <v>0</v>
      </c>
      <c r="G45" s="88">
        <v>0</v>
      </c>
      <c r="H45" s="88">
        <v>0</v>
      </c>
    </row>
    <row r="46" spans="1:8" ht="19.5" customHeight="1">
      <c r="A46" s="113">
        <v>2210203</v>
      </c>
      <c r="B46" s="106" t="s">
        <v>193</v>
      </c>
      <c r="C46" s="107">
        <f t="shared" si="1"/>
        <v>1.6</v>
      </c>
      <c r="D46" s="88">
        <v>1.6</v>
      </c>
      <c r="E46" s="88">
        <v>0</v>
      </c>
      <c r="F46" s="88">
        <v>0</v>
      </c>
      <c r="G46" s="88">
        <v>0</v>
      </c>
      <c r="H46" s="88">
        <v>0</v>
      </c>
    </row>
    <row r="47" spans="1:8" ht="19.5" customHeight="1">
      <c r="A47" s="113">
        <v>229</v>
      </c>
      <c r="B47" s="106" t="s">
        <v>194</v>
      </c>
      <c r="C47" s="107">
        <f t="shared" si="1"/>
        <v>12290.950176</v>
      </c>
      <c r="D47" s="88">
        <v>990.0108119999999</v>
      </c>
      <c r="E47" s="88">
        <v>11300.939364</v>
      </c>
      <c r="F47" s="88">
        <v>0</v>
      </c>
      <c r="G47" s="88">
        <v>0</v>
      </c>
      <c r="H47" s="88">
        <v>0</v>
      </c>
    </row>
    <row r="48" spans="1:8" ht="19.5" customHeight="1">
      <c r="A48" s="113">
        <v>22904</v>
      </c>
      <c r="B48" s="106" t="s">
        <v>195</v>
      </c>
      <c r="C48" s="107">
        <f t="shared" si="1"/>
        <v>1244.151858</v>
      </c>
      <c r="D48" s="88">
        <v>577.624869</v>
      </c>
      <c r="E48" s="88">
        <v>666.526989</v>
      </c>
      <c r="F48" s="88">
        <v>0</v>
      </c>
      <c r="G48" s="88">
        <v>0</v>
      </c>
      <c r="H48" s="88">
        <v>0</v>
      </c>
    </row>
    <row r="49" spans="1:8" ht="19.5" customHeight="1">
      <c r="A49" s="113">
        <v>2290400</v>
      </c>
      <c r="B49" s="106" t="s">
        <v>196</v>
      </c>
      <c r="C49" s="107">
        <f t="shared" si="1"/>
        <v>1244.151858</v>
      </c>
      <c r="D49" s="88">
        <v>577.624869</v>
      </c>
      <c r="E49" s="88">
        <v>666.526989</v>
      </c>
      <c r="F49" s="88">
        <v>0</v>
      </c>
      <c r="G49" s="88">
        <v>0</v>
      </c>
      <c r="H49" s="88">
        <v>0</v>
      </c>
    </row>
    <row r="50" spans="1:8" ht="19.5" customHeight="1">
      <c r="A50" s="113">
        <v>22908</v>
      </c>
      <c r="B50" s="106" t="s">
        <v>197</v>
      </c>
      <c r="C50" s="107">
        <f t="shared" si="1"/>
        <v>1302.663262</v>
      </c>
      <c r="D50" s="88">
        <v>412.385943</v>
      </c>
      <c r="E50" s="88">
        <v>890.2773189999999</v>
      </c>
      <c r="F50" s="88">
        <v>0</v>
      </c>
      <c r="G50" s="88">
        <v>0</v>
      </c>
      <c r="H50" s="88">
        <v>0</v>
      </c>
    </row>
    <row r="51" spans="1:8" ht="19.5" customHeight="1">
      <c r="A51" s="113">
        <v>2290803</v>
      </c>
      <c r="B51" s="106" t="s">
        <v>202</v>
      </c>
      <c r="C51" s="107">
        <f t="shared" si="1"/>
        <v>120.709005</v>
      </c>
      <c r="D51" s="88">
        <v>0</v>
      </c>
      <c r="E51" s="88">
        <v>120.709005</v>
      </c>
      <c r="F51" s="88">
        <v>0</v>
      </c>
      <c r="G51" s="88">
        <v>0</v>
      </c>
      <c r="H51" s="88">
        <v>0</v>
      </c>
    </row>
    <row r="52" spans="1:8" ht="19.5" customHeight="1">
      <c r="A52" s="113">
        <v>2290805</v>
      </c>
      <c r="B52" s="106" t="s">
        <v>198</v>
      </c>
      <c r="C52" s="107">
        <f t="shared" si="1"/>
        <v>1181.9542569999999</v>
      </c>
      <c r="D52" s="88">
        <v>412.385943</v>
      </c>
      <c r="E52" s="88">
        <v>769.568314</v>
      </c>
      <c r="F52" s="88">
        <v>0</v>
      </c>
      <c r="G52" s="88">
        <v>0</v>
      </c>
      <c r="H52" s="88">
        <v>0</v>
      </c>
    </row>
    <row r="53" spans="1:8" ht="19.5" customHeight="1">
      <c r="A53" s="113">
        <v>22960</v>
      </c>
      <c r="B53" s="106" t="s">
        <v>199</v>
      </c>
      <c r="C53" s="107">
        <f t="shared" si="1"/>
        <v>9726.435056</v>
      </c>
      <c r="D53" s="88">
        <v>0</v>
      </c>
      <c r="E53" s="88">
        <v>9726.435056</v>
      </c>
      <c r="F53" s="88">
        <v>0</v>
      </c>
      <c r="G53" s="88">
        <v>0</v>
      </c>
      <c r="H53" s="88">
        <v>0</v>
      </c>
    </row>
    <row r="54" spans="1:8" ht="19.5" customHeight="1">
      <c r="A54" s="113">
        <v>2296003</v>
      </c>
      <c r="B54" s="106" t="s">
        <v>200</v>
      </c>
      <c r="C54" s="107">
        <f t="shared" si="1"/>
        <v>9726.435056</v>
      </c>
      <c r="D54" s="88">
        <v>0</v>
      </c>
      <c r="E54" s="88">
        <v>9726.435056</v>
      </c>
      <c r="F54" s="88">
        <v>0</v>
      </c>
      <c r="G54" s="88">
        <v>0</v>
      </c>
      <c r="H54" s="88">
        <v>0</v>
      </c>
    </row>
    <row r="55" spans="1:8" ht="19.5" customHeight="1">
      <c r="A55" s="113">
        <v>22999</v>
      </c>
      <c r="B55" s="106" t="s">
        <v>194</v>
      </c>
      <c r="C55" s="107">
        <f t="shared" si="1"/>
        <v>17.7</v>
      </c>
      <c r="D55" s="88">
        <v>0</v>
      </c>
      <c r="E55" s="88">
        <v>17.7</v>
      </c>
      <c r="F55" s="88">
        <v>0</v>
      </c>
      <c r="G55" s="88">
        <v>0</v>
      </c>
      <c r="H55" s="88">
        <v>0</v>
      </c>
    </row>
    <row r="56" spans="1:8" ht="19.5" customHeight="1">
      <c r="A56" s="113">
        <v>2299901</v>
      </c>
      <c r="B56" s="106" t="s">
        <v>201</v>
      </c>
      <c r="C56" s="107">
        <f t="shared" si="1"/>
        <v>17.7</v>
      </c>
      <c r="D56" s="88">
        <v>0</v>
      </c>
      <c r="E56" s="88">
        <v>17.7</v>
      </c>
      <c r="F56" s="88">
        <v>0</v>
      </c>
      <c r="G56" s="88">
        <v>0</v>
      </c>
      <c r="H56" s="88">
        <v>0</v>
      </c>
    </row>
    <row r="57" spans="1:8" ht="14.25">
      <c r="A57" s="146" t="s">
        <v>65</v>
      </c>
      <c r="B57" s="146"/>
      <c r="C57" s="140"/>
      <c r="D57" s="140"/>
      <c r="E57" s="140"/>
      <c r="F57" s="140"/>
      <c r="G57" s="108"/>
      <c r="H57" s="108"/>
    </row>
  </sheetData>
  <sheetProtection/>
  <mergeCells count="13">
    <mergeCell ref="A8:B8"/>
    <mergeCell ref="A57:F57"/>
    <mergeCell ref="A5:B5"/>
    <mergeCell ref="F4:H4"/>
    <mergeCell ref="A4:B4"/>
    <mergeCell ref="A3:H3"/>
    <mergeCell ref="A7:B7"/>
    <mergeCell ref="C5:C6"/>
    <mergeCell ref="G5:G6"/>
    <mergeCell ref="H5:H6"/>
    <mergeCell ref="D5:D6"/>
    <mergeCell ref="E5:E6"/>
    <mergeCell ref="F5:F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2"/>
  </sheetPr>
  <dimension ref="A1:F39"/>
  <sheetViews>
    <sheetView zoomScalePageLayoutView="0" workbookViewId="0" topLeftCell="A16">
      <selection activeCell="A7" sqref="A7:IV37"/>
    </sheetView>
  </sheetViews>
  <sheetFormatPr defaultColWidth="9.00390625" defaultRowHeight="14.25"/>
  <cols>
    <col min="1" max="1" width="24.00390625" style="0" customWidth="1"/>
    <col min="2" max="2" width="16.375" style="0" customWidth="1"/>
    <col min="3" max="3" width="22.25390625" style="0" customWidth="1"/>
    <col min="4" max="4" width="17.25390625" style="0" customWidth="1"/>
    <col min="5" max="5" width="17.00390625" style="0" customWidth="1"/>
    <col min="6" max="6" width="18.625" style="0" customWidth="1"/>
  </cols>
  <sheetData>
    <row r="1" ht="14.25">
      <c r="A1" s="12"/>
    </row>
    <row r="2" spans="1:6" ht="14.25">
      <c r="A2" s="13"/>
      <c r="F2" s="59" t="s">
        <v>126</v>
      </c>
    </row>
    <row r="3" spans="1:6" ht="24.75" customHeight="1">
      <c r="A3" s="131" t="s">
        <v>120</v>
      </c>
      <c r="B3" s="132"/>
      <c r="C3" s="132"/>
      <c r="D3" s="132"/>
      <c r="E3" s="132"/>
      <c r="F3" s="132"/>
    </row>
    <row r="4" spans="1:6" ht="14.25">
      <c r="A4" s="202" t="s">
        <v>234</v>
      </c>
      <c r="B4" s="202"/>
      <c r="C4" s="2"/>
      <c r="D4" s="2"/>
      <c r="E4" s="2"/>
      <c r="F4" s="43" t="s">
        <v>1</v>
      </c>
    </row>
    <row r="5" spans="1:6" ht="14.25">
      <c r="A5" s="26" t="s">
        <v>2</v>
      </c>
      <c r="B5" s="27"/>
      <c r="C5" s="26" t="s">
        <v>3</v>
      </c>
      <c r="D5" s="27"/>
      <c r="E5" s="27"/>
      <c r="F5" s="28"/>
    </row>
    <row r="6" spans="1:6" ht="33" customHeight="1">
      <c r="A6" s="29" t="s">
        <v>4</v>
      </c>
      <c r="B6" s="29" t="s">
        <v>39</v>
      </c>
      <c r="C6" s="29" t="s">
        <v>4</v>
      </c>
      <c r="D6" s="29" t="s">
        <v>36</v>
      </c>
      <c r="E6" s="29" t="s">
        <v>44</v>
      </c>
      <c r="F6" s="30" t="s">
        <v>45</v>
      </c>
    </row>
    <row r="7" spans="1:6" ht="19.5" customHeight="1">
      <c r="A7" s="10" t="s">
        <v>40</v>
      </c>
      <c r="B7" s="20">
        <v>25116.17</v>
      </c>
      <c r="C7" s="21" t="s">
        <v>41</v>
      </c>
      <c r="D7" s="120">
        <f>SUM(D8:D30)</f>
        <v>25116.171871</v>
      </c>
      <c r="E7" s="120">
        <f>SUM(E8:E30)</f>
        <v>12963.6307</v>
      </c>
      <c r="F7" s="120">
        <f>SUM(F8:F30)</f>
        <v>12152.541170999999</v>
      </c>
    </row>
    <row r="8" spans="1:6" ht="19.5" customHeight="1">
      <c r="A8" s="16" t="s">
        <v>42</v>
      </c>
      <c r="B8" s="20">
        <v>12963.6307</v>
      </c>
      <c r="C8" s="21" t="s">
        <v>84</v>
      </c>
      <c r="D8" s="120">
        <v>20.38</v>
      </c>
      <c r="E8" s="120">
        <v>20.38</v>
      </c>
      <c r="F8" s="75">
        <v>0</v>
      </c>
    </row>
    <row r="9" spans="1:6" ht="19.5" customHeight="1">
      <c r="A9" s="16" t="s">
        <v>43</v>
      </c>
      <c r="B9" s="20">
        <v>12152.541170999999</v>
      </c>
      <c r="C9" s="21" t="s">
        <v>85</v>
      </c>
      <c r="D9" s="120">
        <v>0</v>
      </c>
      <c r="E9" s="120">
        <v>0</v>
      </c>
      <c r="F9" s="75">
        <v>0</v>
      </c>
    </row>
    <row r="10" spans="1:6" ht="19.5" customHeight="1">
      <c r="A10" s="16"/>
      <c r="B10" s="20"/>
      <c r="C10" s="21" t="s">
        <v>86</v>
      </c>
      <c r="D10" s="120">
        <v>0</v>
      </c>
      <c r="E10" s="120">
        <v>0</v>
      </c>
      <c r="F10" s="75">
        <v>0</v>
      </c>
    </row>
    <row r="11" spans="1:6" ht="19.5" customHeight="1">
      <c r="A11" s="16"/>
      <c r="B11" s="20"/>
      <c r="C11" s="21" t="s">
        <v>87</v>
      </c>
      <c r="D11" s="120">
        <v>0</v>
      </c>
      <c r="E11" s="120">
        <v>0</v>
      </c>
      <c r="F11" s="75">
        <v>0</v>
      </c>
    </row>
    <row r="12" spans="1:6" ht="19.5" customHeight="1">
      <c r="A12" s="16"/>
      <c r="B12" s="20"/>
      <c r="C12" s="21" t="s">
        <v>88</v>
      </c>
      <c r="D12" s="120">
        <v>702.6385799999999</v>
      </c>
      <c r="E12" s="120">
        <v>702.6385799999999</v>
      </c>
      <c r="F12" s="75">
        <v>0</v>
      </c>
    </row>
    <row r="13" spans="1:6" ht="19.5" customHeight="1">
      <c r="A13" s="16"/>
      <c r="B13" s="20"/>
      <c r="C13" s="21" t="s">
        <v>89</v>
      </c>
      <c r="D13" s="120">
        <v>0</v>
      </c>
      <c r="E13" s="120">
        <v>0</v>
      </c>
      <c r="F13" s="75">
        <v>0</v>
      </c>
    </row>
    <row r="14" spans="1:6" ht="19.5" customHeight="1">
      <c r="A14" s="16"/>
      <c r="B14" s="20"/>
      <c r="C14" s="21" t="s">
        <v>90</v>
      </c>
      <c r="D14" s="120">
        <v>11165.253088</v>
      </c>
      <c r="E14" s="120">
        <v>11165.253088</v>
      </c>
      <c r="F14" s="75">
        <v>0</v>
      </c>
    </row>
    <row r="15" spans="1:6" ht="19.5" customHeight="1">
      <c r="A15" s="16"/>
      <c r="B15" s="20"/>
      <c r="C15" s="21" t="s">
        <v>91</v>
      </c>
      <c r="D15" s="120">
        <v>640.829432</v>
      </c>
      <c r="E15" s="120">
        <v>640.829432</v>
      </c>
      <c r="F15" s="75">
        <v>0</v>
      </c>
    </row>
    <row r="16" spans="1:6" ht="19.5" customHeight="1">
      <c r="A16" s="16"/>
      <c r="B16" s="20"/>
      <c r="C16" s="21" t="s">
        <v>203</v>
      </c>
      <c r="D16" s="120">
        <v>0</v>
      </c>
      <c r="E16" s="120">
        <v>0</v>
      </c>
      <c r="F16" s="75">
        <v>0</v>
      </c>
    </row>
    <row r="17" spans="1:6" ht="19.5" customHeight="1">
      <c r="A17" s="16"/>
      <c r="B17" s="20"/>
      <c r="C17" s="21" t="s">
        <v>132</v>
      </c>
      <c r="D17" s="120">
        <v>0</v>
      </c>
      <c r="E17" s="120">
        <v>0</v>
      </c>
      <c r="F17" s="75">
        <v>0</v>
      </c>
    </row>
    <row r="18" spans="1:6" ht="19.5" customHeight="1">
      <c r="A18" s="16"/>
      <c r="B18" s="20"/>
      <c r="C18" s="21" t="s">
        <v>134</v>
      </c>
      <c r="D18" s="120">
        <v>0</v>
      </c>
      <c r="E18" s="120">
        <v>0</v>
      </c>
      <c r="F18" s="75">
        <v>0</v>
      </c>
    </row>
    <row r="19" spans="1:6" ht="19.5" customHeight="1">
      <c r="A19" s="16"/>
      <c r="B19" s="20"/>
      <c r="C19" s="21" t="s">
        <v>136</v>
      </c>
      <c r="D19" s="120">
        <v>0</v>
      </c>
      <c r="E19" s="120">
        <v>0</v>
      </c>
      <c r="F19" s="75">
        <v>0</v>
      </c>
    </row>
    <row r="20" spans="1:6" ht="19.5" customHeight="1">
      <c r="A20" s="16"/>
      <c r="B20" s="20"/>
      <c r="C20" s="21" t="s">
        <v>138</v>
      </c>
      <c r="D20" s="120">
        <v>0</v>
      </c>
      <c r="E20" s="120">
        <v>0</v>
      </c>
      <c r="F20" s="75">
        <v>0</v>
      </c>
    </row>
    <row r="21" spans="1:6" ht="19.5" customHeight="1">
      <c r="A21" s="16"/>
      <c r="B21" s="20"/>
      <c r="C21" s="21" t="s">
        <v>140</v>
      </c>
      <c r="D21" s="120">
        <v>2</v>
      </c>
      <c r="E21" s="120">
        <v>2</v>
      </c>
      <c r="F21" s="75">
        <v>0</v>
      </c>
    </row>
    <row r="22" spans="1:6" ht="19.5" customHeight="1">
      <c r="A22" s="16"/>
      <c r="B22" s="20"/>
      <c r="C22" s="21" t="s">
        <v>142</v>
      </c>
      <c r="D22" s="120">
        <v>0</v>
      </c>
      <c r="E22" s="120">
        <v>0</v>
      </c>
      <c r="F22" s="75">
        <v>0</v>
      </c>
    </row>
    <row r="23" spans="1:6" ht="19.5" customHeight="1">
      <c r="A23" s="16"/>
      <c r="B23" s="20"/>
      <c r="C23" s="21" t="s">
        <v>144</v>
      </c>
      <c r="D23" s="120">
        <v>0</v>
      </c>
      <c r="E23" s="120">
        <v>0</v>
      </c>
      <c r="F23" s="75">
        <v>0</v>
      </c>
    </row>
    <row r="24" spans="1:6" ht="19.5" customHeight="1">
      <c r="A24" s="16"/>
      <c r="B24" s="20"/>
      <c r="C24" s="21" t="s">
        <v>145</v>
      </c>
      <c r="D24" s="120">
        <v>0</v>
      </c>
      <c r="E24" s="120">
        <v>0</v>
      </c>
      <c r="F24" s="75">
        <v>0</v>
      </c>
    </row>
    <row r="25" spans="1:6" ht="19.5" customHeight="1">
      <c r="A25" s="16"/>
      <c r="B25" s="20"/>
      <c r="C25" s="21" t="s">
        <v>146</v>
      </c>
      <c r="D25" s="120">
        <v>0</v>
      </c>
      <c r="E25" s="120">
        <v>0</v>
      </c>
      <c r="F25" s="75">
        <v>0</v>
      </c>
    </row>
    <row r="26" spans="1:6" ht="19.5" customHeight="1">
      <c r="A26" s="10"/>
      <c r="B26" s="20"/>
      <c r="C26" s="21" t="s">
        <v>147</v>
      </c>
      <c r="D26" s="120">
        <v>432.5296</v>
      </c>
      <c r="E26" s="120">
        <v>432.5296</v>
      </c>
      <c r="F26" s="75">
        <v>0</v>
      </c>
    </row>
    <row r="27" spans="1:6" ht="19.5" customHeight="1">
      <c r="A27" s="31"/>
      <c r="B27" s="20"/>
      <c r="C27" s="21" t="s">
        <v>148</v>
      </c>
      <c r="D27" s="120">
        <v>0</v>
      </c>
      <c r="E27" s="120">
        <v>0</v>
      </c>
      <c r="F27" s="75">
        <v>0</v>
      </c>
    </row>
    <row r="28" spans="1:6" ht="19.5" customHeight="1">
      <c r="A28" s="31"/>
      <c r="B28" s="20"/>
      <c r="C28" s="21" t="s">
        <v>149</v>
      </c>
      <c r="D28" s="120">
        <v>12152.541170999999</v>
      </c>
      <c r="E28" s="120">
        <v>0</v>
      </c>
      <c r="F28" s="75">
        <v>12152.541170999999</v>
      </c>
    </row>
    <row r="29" spans="1:6" ht="19.5" customHeight="1">
      <c r="A29" s="46"/>
      <c r="B29" s="20"/>
      <c r="C29" s="46" t="s">
        <v>150</v>
      </c>
      <c r="D29" s="120">
        <v>0</v>
      </c>
      <c r="E29" s="120">
        <v>0</v>
      </c>
      <c r="F29" s="75">
        <v>0</v>
      </c>
    </row>
    <row r="30" spans="1:6" ht="19.5" customHeight="1">
      <c r="A30" s="46"/>
      <c r="B30" s="20"/>
      <c r="C30" s="21" t="s">
        <v>151</v>
      </c>
      <c r="D30" s="120">
        <v>0</v>
      </c>
      <c r="E30" s="120">
        <v>0</v>
      </c>
      <c r="F30" s="75">
        <v>0</v>
      </c>
    </row>
    <row r="31" spans="1:6" ht="19.5" customHeight="1">
      <c r="A31" s="31" t="s">
        <v>47</v>
      </c>
      <c r="B31" s="20">
        <v>23.6</v>
      </c>
      <c r="C31" s="47" t="s">
        <v>46</v>
      </c>
      <c r="D31" s="120">
        <v>23.593664999999998</v>
      </c>
      <c r="E31" s="120">
        <v>23.593664999999998</v>
      </c>
      <c r="F31" s="75">
        <v>0</v>
      </c>
    </row>
    <row r="32" spans="1:6" ht="19.5" customHeight="1">
      <c r="A32" s="32" t="s">
        <v>42</v>
      </c>
      <c r="B32" s="20">
        <v>23.6</v>
      </c>
      <c r="C32" s="24"/>
      <c r="D32" s="24"/>
      <c r="E32" s="24"/>
      <c r="F32" s="23"/>
    </row>
    <row r="33" spans="1:6" ht="19.5" customHeight="1">
      <c r="A33" s="32" t="s">
        <v>43</v>
      </c>
      <c r="B33" s="20"/>
      <c r="C33" s="24"/>
      <c r="D33" s="24"/>
      <c r="E33" s="24"/>
      <c r="F33" s="23"/>
    </row>
    <row r="34" spans="1:6" ht="19.5" customHeight="1">
      <c r="A34" s="10"/>
      <c r="B34" s="20"/>
      <c r="C34" s="24"/>
      <c r="D34" s="24"/>
      <c r="E34" s="24"/>
      <c r="F34" s="23"/>
    </row>
    <row r="35" spans="1:6" ht="19.5" customHeight="1">
      <c r="A35" s="10"/>
      <c r="B35" s="20"/>
      <c r="C35" s="24"/>
      <c r="D35" s="24"/>
      <c r="E35" s="24"/>
      <c r="F35" s="23"/>
    </row>
    <row r="36" spans="1:6" ht="19.5" customHeight="1">
      <c r="A36" s="10" t="s">
        <v>35</v>
      </c>
      <c r="B36" s="20"/>
      <c r="C36" s="24"/>
      <c r="D36" s="24"/>
      <c r="E36" s="24"/>
      <c r="F36" s="23"/>
    </row>
    <row r="37" spans="1:6" ht="19.5" customHeight="1">
      <c r="A37" s="33" t="s">
        <v>19</v>
      </c>
      <c r="B37" s="23">
        <f>B7+B31</f>
        <v>25139.769999999997</v>
      </c>
      <c r="C37" s="33" t="s">
        <v>20</v>
      </c>
      <c r="D37" s="121">
        <f>D31+D7</f>
        <v>25139.765536</v>
      </c>
      <c r="E37" s="121">
        <f>E31+E7</f>
        <v>12987.224365</v>
      </c>
      <c r="F37" s="121">
        <f>F31+F7</f>
        <v>12152.541170999999</v>
      </c>
    </row>
    <row r="39" spans="1:2" ht="14.25">
      <c r="A39" s="2" t="s">
        <v>97</v>
      </c>
      <c r="B39" s="2"/>
    </row>
  </sheetData>
  <sheetProtection/>
  <mergeCells count="2">
    <mergeCell ref="A3:F3"/>
    <mergeCell ref="A4:B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2"/>
  </sheetPr>
  <dimension ref="A1:ID47"/>
  <sheetViews>
    <sheetView zoomScalePageLayoutView="0" workbookViewId="0" topLeftCell="A7">
      <selection activeCell="B18" sqref="B18"/>
    </sheetView>
  </sheetViews>
  <sheetFormatPr defaultColWidth="6.875" defaultRowHeight="19.5" customHeight="1"/>
  <cols>
    <col min="1" max="1" width="14.00390625" style="5" customWidth="1"/>
    <col min="2" max="2" width="28.375" style="5" customWidth="1"/>
    <col min="3" max="3" width="20.875" style="125" customWidth="1"/>
    <col min="4" max="4" width="18.375" style="125" customWidth="1"/>
    <col min="5" max="5" width="20.75390625" style="6" customWidth="1"/>
    <col min="6" max="238" width="14.625" style="5" customWidth="1"/>
    <col min="239" max="246" width="6.875" style="0" customWidth="1"/>
  </cols>
  <sheetData>
    <row r="1" spans="1:5" s="2" customFormat="1" ht="19.5" customHeight="1">
      <c r="A1" s="166"/>
      <c r="B1" s="166"/>
      <c r="C1" s="125"/>
      <c r="D1" s="125"/>
      <c r="E1" s="62" t="s">
        <v>128</v>
      </c>
    </row>
    <row r="2" spans="1:238" s="3" customFormat="1" ht="28.5" customHeight="1">
      <c r="A2" s="167" t="s">
        <v>119</v>
      </c>
      <c r="B2" s="168"/>
      <c r="C2" s="168"/>
      <c r="D2" s="168"/>
      <c r="E2" s="168"/>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5" ht="17.25" customHeight="1">
      <c r="A3" s="202" t="s">
        <v>234</v>
      </c>
      <c r="B3" s="202"/>
      <c r="C3" s="126"/>
      <c r="D3" s="126"/>
      <c r="E3" s="9" t="s">
        <v>101</v>
      </c>
    </row>
    <row r="4" spans="1:5" ht="19.5" customHeight="1">
      <c r="A4" s="171" t="s">
        <v>104</v>
      </c>
      <c r="B4" s="171" t="s">
        <v>21</v>
      </c>
      <c r="C4" s="169" t="s">
        <v>37</v>
      </c>
      <c r="D4" s="169" t="s">
        <v>31</v>
      </c>
      <c r="E4" s="169" t="s">
        <v>32</v>
      </c>
    </row>
    <row r="5" spans="1:5" s="4" customFormat="1" ht="42" customHeight="1">
      <c r="A5" s="172"/>
      <c r="B5" s="172"/>
      <c r="C5" s="170"/>
      <c r="D5" s="173"/>
      <c r="E5" s="174"/>
    </row>
    <row r="6" spans="1:5" s="4" customFormat="1" ht="23.25" customHeight="1">
      <c r="A6" s="163" t="s">
        <v>103</v>
      </c>
      <c r="B6" s="164"/>
      <c r="C6" s="38">
        <v>1</v>
      </c>
      <c r="D6" s="57">
        <v>2</v>
      </c>
      <c r="E6" s="57">
        <v>3</v>
      </c>
    </row>
    <row r="7" spans="1:5" s="4" customFormat="1" ht="19.5" customHeight="1">
      <c r="A7" s="163" t="s">
        <v>30</v>
      </c>
      <c r="B7" s="165"/>
      <c r="C7" s="118">
        <v>12963.6307</v>
      </c>
      <c r="D7" s="119">
        <v>6353.473479</v>
      </c>
      <c r="E7" s="119">
        <v>6610.157221</v>
      </c>
    </row>
    <row r="8" spans="1:5" ht="19.5" customHeight="1">
      <c r="A8" s="109">
        <v>201</v>
      </c>
      <c r="B8" s="21" t="s">
        <v>218</v>
      </c>
      <c r="C8" s="118">
        <v>20.38</v>
      </c>
      <c r="D8" s="119">
        <v>0</v>
      </c>
      <c r="E8" s="119">
        <v>20.38</v>
      </c>
    </row>
    <row r="9" spans="1:5" ht="19.5" customHeight="1">
      <c r="A9" s="36">
        <v>20103</v>
      </c>
      <c r="B9" s="21" t="s">
        <v>219</v>
      </c>
      <c r="C9" s="118">
        <v>20</v>
      </c>
      <c r="D9" s="119">
        <v>0</v>
      </c>
      <c r="E9" s="119">
        <v>20</v>
      </c>
    </row>
    <row r="10" spans="1:5" ht="19.5" customHeight="1">
      <c r="A10" s="36">
        <v>2010305</v>
      </c>
      <c r="B10" s="21" t="s">
        <v>230</v>
      </c>
      <c r="C10" s="118">
        <v>20</v>
      </c>
      <c r="D10" s="119">
        <v>0</v>
      </c>
      <c r="E10" s="119">
        <v>20</v>
      </c>
    </row>
    <row r="11" spans="1:5" ht="19.5" customHeight="1">
      <c r="A11" s="36">
        <v>20133</v>
      </c>
      <c r="B11" s="21" t="s">
        <v>159</v>
      </c>
      <c r="C11" s="118">
        <v>0.38</v>
      </c>
      <c r="D11" s="119">
        <v>0</v>
      </c>
      <c r="E11" s="119">
        <v>0.38</v>
      </c>
    </row>
    <row r="12" spans="1:5" ht="19.5" customHeight="1">
      <c r="A12" s="32">
        <v>2013302</v>
      </c>
      <c r="B12" s="21" t="s">
        <v>231</v>
      </c>
      <c r="C12" s="118">
        <v>0.38</v>
      </c>
      <c r="D12" s="119">
        <v>0</v>
      </c>
      <c r="E12" s="119">
        <v>0.38</v>
      </c>
    </row>
    <row r="13" spans="1:5" ht="19.5" customHeight="1">
      <c r="A13" s="32">
        <v>205</v>
      </c>
      <c r="B13" s="21" t="s">
        <v>161</v>
      </c>
      <c r="C13" s="118">
        <v>702.6385799999999</v>
      </c>
      <c r="D13" s="119">
        <v>421.4</v>
      </c>
      <c r="E13" s="119">
        <v>281.23857999999996</v>
      </c>
    </row>
    <row r="14" spans="1:5" ht="19.5" customHeight="1">
      <c r="A14" s="32">
        <v>20502</v>
      </c>
      <c r="B14" s="21" t="s">
        <v>162</v>
      </c>
      <c r="C14" s="118">
        <v>66.9434</v>
      </c>
      <c r="D14" s="119">
        <v>0</v>
      </c>
      <c r="E14" s="119">
        <v>66.9434</v>
      </c>
    </row>
    <row r="15" spans="1:5" ht="19.5" customHeight="1">
      <c r="A15" s="32">
        <v>2050203</v>
      </c>
      <c r="B15" s="21" t="s">
        <v>163</v>
      </c>
      <c r="C15" s="118">
        <v>66.9434</v>
      </c>
      <c r="D15" s="119">
        <v>0</v>
      </c>
      <c r="E15" s="119">
        <v>66.9434</v>
      </c>
    </row>
    <row r="16" spans="1:5" ht="19.5" customHeight="1">
      <c r="A16" s="32">
        <v>20503</v>
      </c>
      <c r="B16" s="21" t="s">
        <v>164</v>
      </c>
      <c r="C16" s="118">
        <v>572.6951799999999</v>
      </c>
      <c r="D16" s="119">
        <v>421.4</v>
      </c>
      <c r="E16" s="119">
        <v>151.29518000000002</v>
      </c>
    </row>
    <row r="17" spans="1:5" ht="19.5" customHeight="1">
      <c r="A17" s="32">
        <v>2050302</v>
      </c>
      <c r="B17" s="21" t="s">
        <v>165</v>
      </c>
      <c r="C17" s="118">
        <v>547.1</v>
      </c>
      <c r="D17" s="119">
        <v>421.4</v>
      </c>
      <c r="E17" s="119">
        <v>125.7</v>
      </c>
    </row>
    <row r="18" spans="1:5" ht="19.5" customHeight="1">
      <c r="A18" s="32">
        <v>2050304</v>
      </c>
      <c r="B18" s="21" t="s">
        <v>166</v>
      </c>
      <c r="C18" s="118">
        <v>25.59518</v>
      </c>
      <c r="D18" s="119">
        <v>0</v>
      </c>
      <c r="E18" s="119">
        <v>25.59518</v>
      </c>
    </row>
    <row r="19" spans="1:5" ht="19.5" customHeight="1">
      <c r="A19" s="47">
        <v>20509</v>
      </c>
      <c r="B19" s="31" t="s">
        <v>226</v>
      </c>
      <c r="C19" s="118">
        <v>52</v>
      </c>
      <c r="D19" s="119">
        <v>0</v>
      </c>
      <c r="E19" s="119">
        <v>52</v>
      </c>
    </row>
    <row r="20" spans="1:5" ht="19.5" customHeight="1">
      <c r="A20" s="47">
        <v>2050999</v>
      </c>
      <c r="B20" s="31" t="s">
        <v>227</v>
      </c>
      <c r="C20" s="118">
        <v>52</v>
      </c>
      <c r="D20" s="119">
        <v>0</v>
      </c>
      <c r="E20" s="119">
        <v>52</v>
      </c>
    </row>
    <row r="21" spans="1:5" ht="19.5" customHeight="1">
      <c r="A21" s="47">
        <v>20599</v>
      </c>
      <c r="B21" s="31" t="s">
        <v>228</v>
      </c>
      <c r="C21" s="118">
        <v>11</v>
      </c>
      <c r="D21" s="119">
        <v>0</v>
      </c>
      <c r="E21" s="119">
        <v>11</v>
      </c>
    </row>
    <row r="22" spans="1:5" ht="19.5" customHeight="1">
      <c r="A22" s="47">
        <v>2059999</v>
      </c>
      <c r="B22" s="31" t="s">
        <v>229</v>
      </c>
      <c r="C22" s="118">
        <v>11</v>
      </c>
      <c r="D22" s="119">
        <v>0</v>
      </c>
      <c r="E22" s="119">
        <v>11</v>
      </c>
    </row>
    <row r="23" spans="1:5" ht="19.5" customHeight="1">
      <c r="A23" s="47">
        <v>207</v>
      </c>
      <c r="B23" s="31" t="s">
        <v>210</v>
      </c>
      <c r="C23" s="118">
        <v>11165.253088</v>
      </c>
      <c r="D23" s="119">
        <v>4858.714447</v>
      </c>
      <c r="E23" s="119">
        <v>6306.538640999999</v>
      </c>
    </row>
    <row r="24" spans="1:5" ht="19.5" customHeight="1">
      <c r="A24" s="47">
        <v>20703</v>
      </c>
      <c r="B24" s="31" t="s">
        <v>172</v>
      </c>
      <c r="C24" s="118">
        <v>11061.18654</v>
      </c>
      <c r="D24" s="119">
        <v>4858.714447</v>
      </c>
      <c r="E24" s="119">
        <v>6202.472093</v>
      </c>
    </row>
    <row r="25" spans="1:5" ht="19.5" customHeight="1">
      <c r="A25" s="47">
        <v>2070301</v>
      </c>
      <c r="B25" s="31" t="s">
        <v>173</v>
      </c>
      <c r="C25" s="118">
        <v>774.719106</v>
      </c>
      <c r="D25" s="119">
        <v>774.719106</v>
      </c>
      <c r="E25" s="119">
        <v>0</v>
      </c>
    </row>
    <row r="26" spans="1:5" ht="19.5" customHeight="1">
      <c r="A26" s="47">
        <v>2070304</v>
      </c>
      <c r="B26" s="31" t="s">
        <v>211</v>
      </c>
      <c r="C26" s="118">
        <v>4196.662661</v>
      </c>
      <c r="D26" s="119">
        <v>3496.5953409999997</v>
      </c>
      <c r="E26" s="119">
        <v>700.06732</v>
      </c>
    </row>
    <row r="27" spans="1:5" ht="19.5" customHeight="1">
      <c r="A27" s="47">
        <v>2070305</v>
      </c>
      <c r="B27" s="31" t="s">
        <v>175</v>
      </c>
      <c r="C27" s="118">
        <v>1544.5</v>
      </c>
      <c r="D27" s="119">
        <v>0</v>
      </c>
      <c r="E27" s="119">
        <v>1544.5</v>
      </c>
    </row>
    <row r="28" spans="1:5" ht="19.5" customHeight="1">
      <c r="A28" s="47">
        <v>2070306</v>
      </c>
      <c r="B28" s="31" t="s">
        <v>176</v>
      </c>
      <c r="C28" s="118">
        <v>1827.3466850000002</v>
      </c>
      <c r="D28" s="119">
        <v>297.6</v>
      </c>
      <c r="E28" s="119">
        <v>1529.746685</v>
      </c>
    </row>
    <row r="29" spans="1:5" ht="19.5" customHeight="1">
      <c r="A29" s="47">
        <v>2070307</v>
      </c>
      <c r="B29" s="31" t="s">
        <v>220</v>
      </c>
      <c r="C29" s="118">
        <v>1913.72982</v>
      </c>
      <c r="D29" s="119">
        <v>225.3</v>
      </c>
      <c r="E29" s="119">
        <v>1688.4298199999998</v>
      </c>
    </row>
    <row r="30" spans="1:5" ht="19.5" customHeight="1">
      <c r="A30" s="47">
        <v>2070308</v>
      </c>
      <c r="B30" s="31" t="s">
        <v>178</v>
      </c>
      <c r="C30" s="118">
        <v>611</v>
      </c>
      <c r="D30" s="119">
        <v>64.5</v>
      </c>
      <c r="E30" s="119">
        <v>546.5</v>
      </c>
    </row>
    <row r="31" spans="1:5" ht="19.5" customHeight="1">
      <c r="A31" s="47">
        <v>2070399</v>
      </c>
      <c r="B31" s="31" t="s">
        <v>179</v>
      </c>
      <c r="C31" s="118">
        <v>193.22826799999999</v>
      </c>
      <c r="D31" s="119">
        <v>0</v>
      </c>
      <c r="E31" s="119">
        <v>193.22826799999999</v>
      </c>
    </row>
    <row r="32" spans="1:5" ht="19.5" customHeight="1">
      <c r="A32" s="47">
        <v>20799</v>
      </c>
      <c r="B32" s="31" t="s">
        <v>224</v>
      </c>
      <c r="C32" s="118">
        <v>104.066548</v>
      </c>
      <c r="D32" s="119">
        <v>0</v>
      </c>
      <c r="E32" s="119">
        <v>104.066548</v>
      </c>
    </row>
    <row r="33" spans="1:5" ht="19.5" customHeight="1">
      <c r="A33" s="47">
        <v>2079999</v>
      </c>
      <c r="B33" s="31" t="s">
        <v>225</v>
      </c>
      <c r="C33" s="118">
        <v>104.066548</v>
      </c>
      <c r="D33" s="119">
        <v>0</v>
      </c>
      <c r="E33" s="119">
        <v>104.066548</v>
      </c>
    </row>
    <row r="34" spans="1:5" ht="19.5" customHeight="1">
      <c r="A34" s="47">
        <v>208</v>
      </c>
      <c r="B34" s="31" t="s">
        <v>212</v>
      </c>
      <c r="C34" s="118">
        <v>640.829432</v>
      </c>
      <c r="D34" s="119">
        <v>640.829432</v>
      </c>
      <c r="E34" s="119">
        <v>0</v>
      </c>
    </row>
    <row r="35" spans="1:5" ht="19.5" customHeight="1">
      <c r="A35" s="47">
        <v>20805</v>
      </c>
      <c r="B35" s="31" t="s">
        <v>213</v>
      </c>
      <c r="C35" s="118">
        <v>640.829432</v>
      </c>
      <c r="D35" s="119">
        <v>640.829432</v>
      </c>
      <c r="E35" s="119">
        <v>0</v>
      </c>
    </row>
    <row r="36" spans="1:5" ht="19.5" customHeight="1">
      <c r="A36" s="47">
        <v>2080504</v>
      </c>
      <c r="B36" s="31" t="s">
        <v>214</v>
      </c>
      <c r="C36" s="118">
        <v>346.529432</v>
      </c>
      <c r="D36" s="119">
        <v>346.529432</v>
      </c>
      <c r="E36" s="119">
        <v>0</v>
      </c>
    </row>
    <row r="37" spans="1:5" ht="19.5" customHeight="1">
      <c r="A37" s="47">
        <v>2080599</v>
      </c>
      <c r="B37" s="31" t="s">
        <v>185</v>
      </c>
      <c r="C37" s="118">
        <v>294.3</v>
      </c>
      <c r="D37" s="119">
        <v>294.3</v>
      </c>
      <c r="E37" s="119">
        <v>0</v>
      </c>
    </row>
    <row r="38" spans="1:5" ht="19.5" customHeight="1">
      <c r="A38" s="47">
        <v>215</v>
      </c>
      <c r="B38" s="31" t="s">
        <v>221</v>
      </c>
      <c r="C38" s="118">
        <v>2</v>
      </c>
      <c r="D38" s="119">
        <v>0</v>
      </c>
      <c r="E38" s="119">
        <v>2</v>
      </c>
    </row>
    <row r="39" spans="1:5" ht="19.5" customHeight="1">
      <c r="A39" s="47">
        <v>21506</v>
      </c>
      <c r="B39" s="31" t="s">
        <v>187</v>
      </c>
      <c r="C39" s="118">
        <v>2</v>
      </c>
      <c r="D39" s="119">
        <v>0</v>
      </c>
      <c r="E39" s="119">
        <v>2</v>
      </c>
    </row>
    <row r="40" spans="1:5" ht="19.5" customHeight="1">
      <c r="A40" s="47">
        <v>2150699</v>
      </c>
      <c r="B40" s="31" t="s">
        <v>222</v>
      </c>
      <c r="C40" s="118">
        <v>2</v>
      </c>
      <c r="D40" s="119">
        <v>0</v>
      </c>
      <c r="E40" s="119">
        <v>2</v>
      </c>
    </row>
    <row r="41" spans="1:5" ht="19.5" customHeight="1">
      <c r="A41" s="47">
        <v>221</v>
      </c>
      <c r="B41" s="31" t="s">
        <v>215</v>
      </c>
      <c r="C41" s="118">
        <v>432.5296</v>
      </c>
      <c r="D41" s="119">
        <v>432.5296</v>
      </c>
      <c r="E41" s="119">
        <v>0</v>
      </c>
    </row>
    <row r="42" spans="1:5" ht="19.5" customHeight="1">
      <c r="A42" s="47">
        <v>22102</v>
      </c>
      <c r="B42" s="31" t="s">
        <v>216</v>
      </c>
      <c r="C42" s="118">
        <v>432.5296</v>
      </c>
      <c r="D42" s="119">
        <v>432.5296</v>
      </c>
      <c r="E42" s="119">
        <v>0</v>
      </c>
    </row>
    <row r="43" spans="1:5" ht="19.5" customHeight="1">
      <c r="A43" s="47">
        <v>2210201</v>
      </c>
      <c r="B43" s="31" t="s">
        <v>217</v>
      </c>
      <c r="C43" s="118">
        <v>423.8996</v>
      </c>
      <c r="D43" s="119">
        <v>423.8996</v>
      </c>
      <c r="E43" s="119">
        <v>0</v>
      </c>
    </row>
    <row r="44" spans="1:5" ht="19.5" customHeight="1">
      <c r="A44" s="47">
        <v>2210202</v>
      </c>
      <c r="B44" s="31" t="s">
        <v>192</v>
      </c>
      <c r="C44" s="118">
        <v>7.03</v>
      </c>
      <c r="D44" s="119">
        <v>7.03</v>
      </c>
      <c r="E44" s="119">
        <v>0</v>
      </c>
    </row>
    <row r="45" spans="1:5" ht="19.5" customHeight="1">
      <c r="A45" s="47">
        <v>2210203</v>
      </c>
      <c r="B45" s="31" t="s">
        <v>193</v>
      </c>
      <c r="C45" s="118">
        <v>1.6</v>
      </c>
      <c r="D45" s="119">
        <v>1.6</v>
      </c>
      <c r="E45" s="119">
        <v>0</v>
      </c>
    </row>
    <row r="46" spans="1:5" ht="19.5" customHeight="1">
      <c r="A46" s="114"/>
      <c r="B46" s="115"/>
      <c r="C46" s="127"/>
      <c r="D46" s="127"/>
      <c r="E46" s="116"/>
    </row>
    <row r="47" spans="1:5" ht="19.5" customHeight="1">
      <c r="A47" s="133" t="s">
        <v>102</v>
      </c>
      <c r="B47" s="133"/>
      <c r="C47" s="133"/>
      <c r="D47" s="133"/>
      <c r="E47" s="133"/>
    </row>
  </sheetData>
  <sheetProtection/>
  <mergeCells count="11">
    <mergeCell ref="A3:B3"/>
    <mergeCell ref="A47:E47"/>
    <mergeCell ref="A6:B6"/>
    <mergeCell ref="A7:B7"/>
    <mergeCell ref="A1:B1"/>
    <mergeCell ref="A2:E2"/>
    <mergeCell ref="C4:C5"/>
    <mergeCell ref="B4:B5"/>
    <mergeCell ref="A4:A5"/>
    <mergeCell ref="D4:D5"/>
    <mergeCell ref="E4:E5"/>
  </mergeCells>
  <printOptions/>
  <pageMargins left="0.75" right="0.75" top="1"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sheetPr>
    <tabColor indexed="42"/>
  </sheetPr>
  <dimension ref="A1:E51"/>
  <sheetViews>
    <sheetView zoomScalePageLayoutView="0" workbookViewId="0" topLeftCell="A1">
      <selection activeCell="A7" sqref="A7:IV49"/>
    </sheetView>
  </sheetViews>
  <sheetFormatPr defaultColWidth="9.00390625" defaultRowHeight="14.25"/>
  <cols>
    <col min="1" max="1" width="13.50390625" style="0" customWidth="1"/>
    <col min="2" max="2" width="27.375" style="0" customWidth="1"/>
    <col min="3" max="3" width="22.125" style="0" customWidth="1"/>
    <col min="4" max="4" width="17.125" style="0" customWidth="1"/>
    <col min="5" max="5" width="17.75390625" style="0" customWidth="1"/>
  </cols>
  <sheetData>
    <row r="1" ht="8.25" customHeight="1">
      <c r="A1" s="12"/>
    </row>
    <row r="2" spans="1:5" s="2" customFormat="1" ht="12">
      <c r="A2" s="5"/>
      <c r="C2" s="45"/>
      <c r="E2" s="60" t="s">
        <v>129</v>
      </c>
    </row>
    <row r="3" spans="1:5" s="39" customFormat="1" ht="27">
      <c r="A3" s="178" t="s">
        <v>121</v>
      </c>
      <c r="B3" s="178"/>
      <c r="C3" s="178"/>
      <c r="D3" s="179"/>
      <c r="E3" s="179"/>
    </row>
    <row r="4" spans="1:5" s="2" customFormat="1" ht="21.75" customHeight="1">
      <c r="A4" s="202" t="s">
        <v>234</v>
      </c>
      <c r="B4" s="202"/>
      <c r="C4" s="180" t="s">
        <v>22</v>
      </c>
      <c r="D4" s="181"/>
      <c r="E4" s="181"/>
    </row>
    <row r="5" spans="1:5" s="2" customFormat="1" ht="21" customHeight="1">
      <c r="A5" s="182" t="s">
        <v>25</v>
      </c>
      <c r="B5" s="165"/>
      <c r="C5" s="183" t="s">
        <v>59</v>
      </c>
      <c r="D5" s="176" t="s">
        <v>108</v>
      </c>
      <c r="E5" s="176" t="s">
        <v>109</v>
      </c>
    </row>
    <row r="6" spans="1:5" s="2" customFormat="1" ht="21" customHeight="1">
      <c r="A6" s="19" t="s">
        <v>26</v>
      </c>
      <c r="B6" s="19" t="s">
        <v>27</v>
      </c>
      <c r="C6" s="177"/>
      <c r="D6" s="177"/>
      <c r="E6" s="177"/>
    </row>
    <row r="7" spans="1:5" s="2" customFormat="1" ht="19.5" customHeight="1">
      <c r="A7" s="19" t="s">
        <v>23</v>
      </c>
      <c r="B7" s="19" t="s">
        <v>23</v>
      </c>
      <c r="C7" s="19">
        <v>1</v>
      </c>
      <c r="D7" s="19">
        <v>2</v>
      </c>
      <c r="E7" s="19">
        <v>3</v>
      </c>
    </row>
    <row r="8" spans="1:5" s="2" customFormat="1" ht="19.5" customHeight="1">
      <c r="A8" s="81"/>
      <c r="B8" s="81" t="s">
        <v>24</v>
      </c>
      <c r="C8" s="110">
        <v>6353.473479</v>
      </c>
      <c r="D8" s="92">
        <v>5881.394752</v>
      </c>
      <c r="E8" s="92">
        <v>472.07872699999996</v>
      </c>
    </row>
    <row r="9" spans="1:5" s="2" customFormat="1" ht="19.5" customHeight="1">
      <c r="A9" s="21">
        <v>201</v>
      </c>
      <c r="B9" s="21" t="s">
        <v>156</v>
      </c>
      <c r="C9" s="110">
        <v>0</v>
      </c>
      <c r="D9" s="92">
        <v>0</v>
      </c>
      <c r="E9" s="92">
        <v>0</v>
      </c>
    </row>
    <row r="10" spans="1:5" s="2" customFormat="1" ht="19.5" customHeight="1">
      <c r="A10" s="21">
        <v>20103</v>
      </c>
      <c r="B10" s="40" t="s">
        <v>157</v>
      </c>
      <c r="C10" s="110">
        <v>0</v>
      </c>
      <c r="D10" s="92">
        <v>0</v>
      </c>
      <c r="E10" s="92">
        <v>0</v>
      </c>
    </row>
    <row r="11" spans="1:5" s="2" customFormat="1" ht="19.5" customHeight="1">
      <c r="A11" s="21">
        <v>2010305</v>
      </c>
      <c r="B11" s="40" t="s">
        <v>158</v>
      </c>
      <c r="C11" s="110">
        <v>0</v>
      </c>
      <c r="D11" s="92">
        <v>0</v>
      </c>
      <c r="E11" s="92">
        <v>0</v>
      </c>
    </row>
    <row r="12" spans="1:5" s="2" customFormat="1" ht="19.5" customHeight="1">
      <c r="A12" s="21">
        <v>20133</v>
      </c>
      <c r="B12" s="40" t="s">
        <v>159</v>
      </c>
      <c r="C12" s="110">
        <v>0</v>
      </c>
      <c r="D12" s="92">
        <v>0</v>
      </c>
      <c r="E12" s="92">
        <v>0</v>
      </c>
    </row>
    <row r="13" spans="1:5" s="2" customFormat="1" ht="19.5" customHeight="1">
      <c r="A13" s="21">
        <v>2013302</v>
      </c>
      <c r="B13" s="40" t="s">
        <v>160</v>
      </c>
      <c r="C13" s="110">
        <v>0</v>
      </c>
      <c r="D13" s="92">
        <v>0</v>
      </c>
      <c r="E13" s="92">
        <v>0</v>
      </c>
    </row>
    <row r="14" spans="1:5" s="2" customFormat="1" ht="19.5" customHeight="1">
      <c r="A14" s="21">
        <v>205</v>
      </c>
      <c r="B14" s="40" t="s">
        <v>161</v>
      </c>
      <c r="C14" s="110">
        <v>421.4</v>
      </c>
      <c r="D14" s="92">
        <v>421.4</v>
      </c>
      <c r="E14" s="92">
        <v>0</v>
      </c>
    </row>
    <row r="15" spans="1:5" s="2" customFormat="1" ht="19.5" customHeight="1">
      <c r="A15" s="21">
        <v>20502</v>
      </c>
      <c r="B15" s="40" t="s">
        <v>162</v>
      </c>
      <c r="C15" s="110">
        <v>0</v>
      </c>
      <c r="D15" s="92">
        <v>0</v>
      </c>
      <c r="E15" s="92">
        <v>0</v>
      </c>
    </row>
    <row r="16" spans="1:5" s="2" customFormat="1" ht="19.5" customHeight="1">
      <c r="A16" s="21">
        <v>2050203</v>
      </c>
      <c r="B16" s="21" t="s">
        <v>163</v>
      </c>
      <c r="C16" s="110">
        <v>0</v>
      </c>
      <c r="D16" s="92">
        <v>0</v>
      </c>
      <c r="E16" s="92">
        <v>0</v>
      </c>
    </row>
    <row r="17" spans="1:5" s="2" customFormat="1" ht="19.5" customHeight="1">
      <c r="A17" s="21">
        <v>20503</v>
      </c>
      <c r="B17" s="40" t="s">
        <v>164</v>
      </c>
      <c r="C17" s="110">
        <v>421.4</v>
      </c>
      <c r="D17" s="92">
        <v>421.4</v>
      </c>
      <c r="E17" s="92">
        <v>0</v>
      </c>
    </row>
    <row r="18" spans="1:5" s="2" customFormat="1" ht="19.5" customHeight="1">
      <c r="A18" s="21">
        <v>2050302</v>
      </c>
      <c r="B18" s="40" t="s">
        <v>165</v>
      </c>
      <c r="C18" s="110">
        <v>421.4</v>
      </c>
      <c r="D18" s="92">
        <v>421.4</v>
      </c>
      <c r="E18" s="92">
        <v>0</v>
      </c>
    </row>
    <row r="19" spans="1:5" s="2" customFormat="1" ht="19.5" customHeight="1">
      <c r="A19" s="21">
        <v>2050304</v>
      </c>
      <c r="B19" s="40" t="s">
        <v>166</v>
      </c>
      <c r="C19" s="110">
        <v>0</v>
      </c>
      <c r="D19" s="92">
        <v>0</v>
      </c>
      <c r="E19" s="92">
        <v>0</v>
      </c>
    </row>
    <row r="20" spans="1:5" s="2" customFormat="1" ht="19.5" customHeight="1">
      <c r="A20" s="21">
        <v>20509</v>
      </c>
      <c r="B20" s="21" t="s">
        <v>167</v>
      </c>
      <c r="C20" s="110">
        <v>0</v>
      </c>
      <c r="D20" s="92">
        <v>0</v>
      </c>
      <c r="E20" s="92">
        <v>0</v>
      </c>
    </row>
    <row r="21" spans="1:5" s="2" customFormat="1" ht="19.5" customHeight="1">
      <c r="A21" s="21">
        <v>2050999</v>
      </c>
      <c r="B21" s="40" t="s">
        <v>168</v>
      </c>
      <c r="C21" s="110">
        <v>0</v>
      </c>
      <c r="D21" s="92">
        <v>0</v>
      </c>
      <c r="E21" s="92">
        <v>0</v>
      </c>
    </row>
    <row r="22" spans="1:5" s="2" customFormat="1" ht="19.5" customHeight="1">
      <c r="A22" s="21">
        <v>20599</v>
      </c>
      <c r="B22" s="16" t="s">
        <v>169</v>
      </c>
      <c r="C22" s="110">
        <v>0</v>
      </c>
      <c r="D22" s="92">
        <v>0</v>
      </c>
      <c r="E22" s="92">
        <v>0</v>
      </c>
    </row>
    <row r="23" spans="1:5" s="2" customFormat="1" ht="19.5" customHeight="1">
      <c r="A23" s="21">
        <v>2059999</v>
      </c>
      <c r="B23" s="16" t="s">
        <v>170</v>
      </c>
      <c r="C23" s="110">
        <v>0</v>
      </c>
      <c r="D23" s="92">
        <v>0</v>
      </c>
      <c r="E23" s="92">
        <v>0</v>
      </c>
    </row>
    <row r="24" spans="1:5" s="2" customFormat="1" ht="19.5" customHeight="1">
      <c r="A24" s="21">
        <v>207</v>
      </c>
      <c r="B24" s="16" t="s">
        <v>171</v>
      </c>
      <c r="C24" s="110">
        <v>4858.714447</v>
      </c>
      <c r="D24" s="92">
        <v>4386.63572</v>
      </c>
      <c r="E24" s="92">
        <v>472.07872699999996</v>
      </c>
    </row>
    <row r="25" spans="1:5" s="2" customFormat="1" ht="19.5" customHeight="1">
      <c r="A25" s="21">
        <v>20703</v>
      </c>
      <c r="B25" s="16" t="s">
        <v>172</v>
      </c>
      <c r="C25" s="110">
        <v>4858.714447</v>
      </c>
      <c r="D25" s="92">
        <v>4386.63572</v>
      </c>
      <c r="E25" s="92">
        <v>472.07872699999996</v>
      </c>
    </row>
    <row r="26" spans="1:5" s="2" customFormat="1" ht="19.5" customHeight="1">
      <c r="A26" s="21">
        <v>2070301</v>
      </c>
      <c r="B26" s="16" t="s">
        <v>173</v>
      </c>
      <c r="C26" s="110">
        <v>774.719106</v>
      </c>
      <c r="D26" s="92">
        <v>619.1857200000001</v>
      </c>
      <c r="E26" s="92">
        <v>155.533386</v>
      </c>
    </row>
    <row r="27" spans="1:5" s="2" customFormat="1" ht="19.5" customHeight="1">
      <c r="A27" s="21">
        <v>2070304</v>
      </c>
      <c r="B27" s="16" t="s">
        <v>174</v>
      </c>
      <c r="C27" s="110">
        <v>3496.5953409999997</v>
      </c>
      <c r="D27" s="92">
        <v>3180.05</v>
      </c>
      <c r="E27" s="92">
        <v>316.545341</v>
      </c>
    </row>
    <row r="28" spans="1:5" s="2" customFormat="1" ht="19.5" customHeight="1">
      <c r="A28" s="21">
        <v>2070305</v>
      </c>
      <c r="B28" s="16" t="s">
        <v>175</v>
      </c>
      <c r="C28" s="110">
        <v>0</v>
      </c>
      <c r="D28" s="92">
        <v>0</v>
      </c>
      <c r="E28" s="92">
        <v>0</v>
      </c>
    </row>
    <row r="29" spans="1:5" s="2" customFormat="1" ht="19.5" customHeight="1">
      <c r="A29" s="21">
        <v>2070306</v>
      </c>
      <c r="B29" s="16" t="s">
        <v>176</v>
      </c>
      <c r="C29" s="110">
        <v>297.6</v>
      </c>
      <c r="D29" s="92">
        <v>297.6</v>
      </c>
      <c r="E29" s="92">
        <v>0</v>
      </c>
    </row>
    <row r="30" spans="1:5" s="2" customFormat="1" ht="19.5" customHeight="1">
      <c r="A30" s="21">
        <v>2070307</v>
      </c>
      <c r="B30" s="16" t="s">
        <v>177</v>
      </c>
      <c r="C30" s="110">
        <v>225.3</v>
      </c>
      <c r="D30" s="92">
        <v>225.3</v>
      </c>
      <c r="E30" s="92">
        <v>0</v>
      </c>
    </row>
    <row r="31" spans="1:5" s="2" customFormat="1" ht="19.5" customHeight="1">
      <c r="A31" s="21">
        <v>2070308</v>
      </c>
      <c r="B31" s="16" t="s">
        <v>178</v>
      </c>
      <c r="C31" s="110">
        <v>64.5</v>
      </c>
      <c r="D31" s="92">
        <v>64.5</v>
      </c>
      <c r="E31" s="92">
        <v>0</v>
      </c>
    </row>
    <row r="32" spans="1:5" s="2" customFormat="1" ht="19.5" customHeight="1">
      <c r="A32" s="21">
        <v>2070399</v>
      </c>
      <c r="B32" s="16" t="s">
        <v>179</v>
      </c>
      <c r="C32" s="110">
        <v>0</v>
      </c>
      <c r="D32" s="92">
        <v>0</v>
      </c>
      <c r="E32" s="92">
        <v>0</v>
      </c>
    </row>
    <row r="33" spans="1:5" s="2" customFormat="1" ht="19.5" customHeight="1">
      <c r="A33" s="21">
        <v>20799</v>
      </c>
      <c r="B33" s="16" t="s">
        <v>180</v>
      </c>
      <c r="C33" s="110">
        <v>0</v>
      </c>
      <c r="D33" s="92">
        <v>0</v>
      </c>
      <c r="E33" s="92">
        <v>0</v>
      </c>
    </row>
    <row r="34" spans="1:5" s="2" customFormat="1" ht="19.5" customHeight="1">
      <c r="A34" s="21">
        <v>2079999</v>
      </c>
      <c r="B34" s="16" t="s">
        <v>181</v>
      </c>
      <c r="C34" s="110">
        <v>0</v>
      </c>
      <c r="D34" s="92">
        <v>0</v>
      </c>
      <c r="E34" s="92">
        <v>0</v>
      </c>
    </row>
    <row r="35" spans="1:5" s="2" customFormat="1" ht="19.5" customHeight="1">
      <c r="A35" s="21">
        <v>208</v>
      </c>
      <c r="B35" s="16" t="s">
        <v>182</v>
      </c>
      <c r="C35" s="110">
        <v>640.829432</v>
      </c>
      <c r="D35" s="92">
        <v>640.829432</v>
      </c>
      <c r="E35" s="92">
        <v>0</v>
      </c>
    </row>
    <row r="36" spans="1:5" s="2" customFormat="1" ht="19.5" customHeight="1">
      <c r="A36" s="21">
        <v>20805</v>
      </c>
      <c r="B36" s="16" t="s">
        <v>183</v>
      </c>
      <c r="C36" s="110">
        <v>640.829432</v>
      </c>
      <c r="D36" s="92">
        <v>640.829432</v>
      </c>
      <c r="E36" s="92">
        <v>0</v>
      </c>
    </row>
    <row r="37" spans="1:5" s="2" customFormat="1" ht="19.5" customHeight="1">
      <c r="A37" s="21">
        <v>2080504</v>
      </c>
      <c r="B37" s="16" t="s">
        <v>184</v>
      </c>
      <c r="C37" s="110">
        <v>346.529432</v>
      </c>
      <c r="D37" s="92">
        <v>346.529432</v>
      </c>
      <c r="E37" s="92">
        <v>0</v>
      </c>
    </row>
    <row r="38" spans="1:5" s="2" customFormat="1" ht="19.5" customHeight="1">
      <c r="A38" s="21">
        <v>2080599</v>
      </c>
      <c r="B38" s="16" t="s">
        <v>185</v>
      </c>
      <c r="C38" s="110">
        <v>294.3</v>
      </c>
      <c r="D38" s="92">
        <v>294.3</v>
      </c>
      <c r="E38" s="92">
        <v>0</v>
      </c>
    </row>
    <row r="39" spans="1:5" s="2" customFormat="1" ht="19.5" customHeight="1">
      <c r="A39" s="21">
        <v>215</v>
      </c>
      <c r="B39" s="16" t="s">
        <v>233</v>
      </c>
      <c r="C39" s="110">
        <v>0</v>
      </c>
      <c r="D39" s="92">
        <v>0</v>
      </c>
      <c r="E39" s="92">
        <v>0</v>
      </c>
    </row>
    <row r="40" spans="1:5" s="2" customFormat="1" ht="19.5" customHeight="1">
      <c r="A40" s="21">
        <v>21506</v>
      </c>
      <c r="B40" s="16" t="s">
        <v>187</v>
      </c>
      <c r="C40" s="110">
        <v>0</v>
      </c>
      <c r="D40" s="92">
        <v>0</v>
      </c>
      <c r="E40" s="92">
        <v>0</v>
      </c>
    </row>
    <row r="41" spans="1:5" s="2" customFormat="1" ht="19.5" customHeight="1">
      <c r="A41" s="21">
        <v>2150699</v>
      </c>
      <c r="B41" s="16" t="s">
        <v>188</v>
      </c>
      <c r="C41" s="110">
        <v>0</v>
      </c>
      <c r="D41" s="92">
        <v>0</v>
      </c>
      <c r="E41" s="92">
        <v>0</v>
      </c>
    </row>
    <row r="42" spans="1:5" s="2" customFormat="1" ht="19.5" customHeight="1">
      <c r="A42" s="21">
        <v>221</v>
      </c>
      <c r="B42" s="16" t="s">
        <v>189</v>
      </c>
      <c r="C42" s="110">
        <v>432.5296</v>
      </c>
      <c r="D42" s="92">
        <v>432.5296</v>
      </c>
      <c r="E42" s="92">
        <v>0</v>
      </c>
    </row>
    <row r="43" spans="1:5" s="2" customFormat="1" ht="19.5" customHeight="1">
      <c r="A43" s="21">
        <v>22102</v>
      </c>
      <c r="B43" s="16" t="s">
        <v>190</v>
      </c>
      <c r="C43" s="110">
        <v>432.5296</v>
      </c>
      <c r="D43" s="92">
        <v>432.5296</v>
      </c>
      <c r="E43" s="92">
        <v>0</v>
      </c>
    </row>
    <row r="44" spans="1:5" s="2" customFormat="1" ht="19.5" customHeight="1">
      <c r="A44" s="21">
        <v>2210201</v>
      </c>
      <c r="B44" s="16" t="s">
        <v>191</v>
      </c>
      <c r="C44" s="110">
        <v>423.8996</v>
      </c>
      <c r="D44" s="92">
        <v>423.8996</v>
      </c>
      <c r="E44" s="92">
        <v>0</v>
      </c>
    </row>
    <row r="45" spans="1:5" s="2" customFormat="1" ht="19.5" customHeight="1">
      <c r="A45" s="21">
        <v>2210202</v>
      </c>
      <c r="B45" s="16" t="s">
        <v>192</v>
      </c>
      <c r="C45" s="110">
        <v>7.03</v>
      </c>
      <c r="D45" s="92">
        <v>7.03</v>
      </c>
      <c r="E45" s="92">
        <v>0</v>
      </c>
    </row>
    <row r="46" spans="1:5" s="2" customFormat="1" ht="19.5" customHeight="1">
      <c r="A46" s="21">
        <v>2210203</v>
      </c>
      <c r="B46" s="16" t="s">
        <v>193</v>
      </c>
      <c r="C46" s="110">
        <v>1.6</v>
      </c>
      <c r="D46" s="92">
        <v>1.6</v>
      </c>
      <c r="E46" s="92">
        <v>0</v>
      </c>
    </row>
    <row r="47" spans="1:5" s="2" customFormat="1" ht="19.5" customHeight="1">
      <c r="A47" s="21">
        <v>229</v>
      </c>
      <c r="B47" s="16" t="s">
        <v>194</v>
      </c>
      <c r="C47" s="110">
        <v>0</v>
      </c>
      <c r="D47" s="92">
        <v>0</v>
      </c>
      <c r="E47" s="92">
        <v>0</v>
      </c>
    </row>
    <row r="48" spans="1:5" s="2" customFormat="1" ht="19.5" customHeight="1">
      <c r="A48" s="21">
        <v>22904</v>
      </c>
      <c r="B48" s="16" t="s">
        <v>195</v>
      </c>
      <c r="C48" s="110">
        <v>0</v>
      </c>
      <c r="D48" s="92">
        <v>0</v>
      </c>
      <c r="E48" s="92">
        <v>0</v>
      </c>
    </row>
    <row r="49" spans="1:5" s="2" customFormat="1" ht="19.5" customHeight="1">
      <c r="A49" s="21">
        <v>2290400</v>
      </c>
      <c r="B49" s="16" t="s">
        <v>196</v>
      </c>
      <c r="C49" s="110">
        <v>0</v>
      </c>
      <c r="D49" s="92">
        <v>0</v>
      </c>
      <c r="E49" s="92">
        <v>0</v>
      </c>
    </row>
    <row r="51" spans="1:4" ht="14.25">
      <c r="A51" s="175" t="s">
        <v>38</v>
      </c>
      <c r="B51" s="175"/>
      <c r="C51" s="175"/>
      <c r="D51" s="175"/>
    </row>
  </sheetData>
  <sheetProtection/>
  <mergeCells count="8">
    <mergeCell ref="A51:D51"/>
    <mergeCell ref="E5:E6"/>
    <mergeCell ref="A3:E3"/>
    <mergeCell ref="C4:E4"/>
    <mergeCell ref="A5:B5"/>
    <mergeCell ref="C5:C6"/>
    <mergeCell ref="D5:D6"/>
    <mergeCell ref="A4:B4"/>
  </mergeCells>
  <printOptions/>
  <pageMargins left="1.65" right="0.95" top="0.55"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sheetPr>
  <dimension ref="A1:C17"/>
  <sheetViews>
    <sheetView zoomScalePageLayoutView="0" workbookViewId="0" topLeftCell="A1">
      <selection activeCell="C22" sqref="C22"/>
    </sheetView>
  </sheetViews>
  <sheetFormatPr defaultColWidth="9.00390625" defaultRowHeight="14.25"/>
  <cols>
    <col min="1" max="1" width="34.00390625" style="0" customWidth="1"/>
    <col min="2" max="2" width="7.875" style="0" customWidth="1"/>
    <col min="3" max="3" width="64.00390625" style="0" customWidth="1"/>
  </cols>
  <sheetData>
    <row r="1" spans="1:2" ht="14.25">
      <c r="A1" s="166"/>
      <c r="B1" s="166"/>
    </row>
    <row r="2" spans="1:3" ht="16.5" customHeight="1">
      <c r="A2" s="1"/>
      <c r="B2" s="187" t="s">
        <v>130</v>
      </c>
      <c r="C2" s="132"/>
    </row>
    <row r="3" spans="1:3" ht="27">
      <c r="A3" s="178" t="s">
        <v>122</v>
      </c>
      <c r="B3" s="178"/>
      <c r="C3" s="132"/>
    </row>
    <row r="4" spans="1:3" ht="18.75">
      <c r="A4" s="184" t="s">
        <v>123</v>
      </c>
      <c r="B4" s="184"/>
      <c r="C4" s="132"/>
    </row>
    <row r="5" spans="1:3" ht="17.25" customHeight="1" thickBot="1">
      <c r="A5" s="2" t="s">
        <v>234</v>
      </c>
      <c r="B5" s="188" t="s">
        <v>74</v>
      </c>
      <c r="C5" s="189"/>
    </row>
    <row r="6" spans="1:3" ht="21" customHeight="1">
      <c r="A6" s="190" t="s">
        <v>34</v>
      </c>
      <c r="B6" s="185" t="s">
        <v>66</v>
      </c>
      <c r="C6" s="192" t="s">
        <v>114</v>
      </c>
    </row>
    <row r="7" spans="1:3" ht="7.5" customHeight="1">
      <c r="A7" s="191"/>
      <c r="B7" s="186" t="s">
        <v>67</v>
      </c>
      <c r="C7" s="193"/>
    </row>
    <row r="8" spans="1:3" ht="19.5" customHeight="1">
      <c r="A8" s="49" t="s">
        <v>113</v>
      </c>
      <c r="B8" s="124">
        <v>1</v>
      </c>
      <c r="C8" s="123">
        <v>146.88791099999997</v>
      </c>
    </row>
    <row r="9" spans="1:3" ht="19.5" customHeight="1">
      <c r="A9" s="49" t="s">
        <v>69</v>
      </c>
      <c r="B9" s="48">
        <v>2</v>
      </c>
      <c r="C9" s="123">
        <v>37.519813</v>
      </c>
    </row>
    <row r="10" spans="1:3" ht="19.5" customHeight="1">
      <c r="A10" s="49" t="s">
        <v>70</v>
      </c>
      <c r="B10" s="48">
        <v>3</v>
      </c>
      <c r="C10" s="123">
        <v>90.706886</v>
      </c>
    </row>
    <row r="11" spans="1:3" ht="19.5" customHeight="1">
      <c r="A11" s="49" t="s">
        <v>71</v>
      </c>
      <c r="B11" s="48">
        <v>4</v>
      </c>
      <c r="C11" s="123">
        <v>0</v>
      </c>
    </row>
    <row r="12" spans="1:3" ht="19.5" customHeight="1">
      <c r="A12" s="49" t="s">
        <v>72</v>
      </c>
      <c r="B12" s="48">
        <v>5</v>
      </c>
      <c r="C12" s="123">
        <v>90.706886</v>
      </c>
    </row>
    <row r="13" spans="1:3" ht="19.5" customHeight="1">
      <c r="A13" s="49" t="s">
        <v>73</v>
      </c>
      <c r="B13" s="48">
        <v>6</v>
      </c>
      <c r="C13" s="123">
        <v>18.661212</v>
      </c>
    </row>
    <row r="14" spans="1:3" ht="19.5" customHeight="1">
      <c r="A14" s="49"/>
      <c r="B14" s="48">
        <v>7</v>
      </c>
      <c r="C14" s="48" t="s">
        <v>67</v>
      </c>
    </row>
    <row r="15" spans="1:3" ht="19.5" customHeight="1">
      <c r="A15" s="49"/>
      <c r="B15" s="48">
        <v>8</v>
      </c>
      <c r="C15" s="48" t="s">
        <v>67</v>
      </c>
    </row>
    <row r="16" spans="1:3" ht="19.5" customHeight="1">
      <c r="A16" s="49"/>
      <c r="B16" s="48">
        <v>9</v>
      </c>
      <c r="C16" s="48" t="s">
        <v>68</v>
      </c>
    </row>
    <row r="17" ht="14.25">
      <c r="A17" t="s">
        <v>115</v>
      </c>
    </row>
  </sheetData>
  <sheetProtection/>
  <mergeCells count="8">
    <mergeCell ref="A4:C4"/>
    <mergeCell ref="A1:B1"/>
    <mergeCell ref="B6:B7"/>
    <mergeCell ref="A3:C3"/>
    <mergeCell ref="B2:C2"/>
    <mergeCell ref="B5:C5"/>
    <mergeCell ref="A6:A7"/>
    <mergeCell ref="C6:C7"/>
  </mergeCells>
  <printOptions/>
  <pageMargins left="1.3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IF16"/>
  <sheetViews>
    <sheetView zoomScalePageLayoutView="0" workbookViewId="0" topLeftCell="A1">
      <selection activeCell="B9" sqref="B9"/>
    </sheetView>
  </sheetViews>
  <sheetFormatPr defaultColWidth="6.875" defaultRowHeight="19.5" customHeight="1"/>
  <cols>
    <col min="1" max="1" width="7.625" style="5" customWidth="1"/>
    <col min="2" max="2" width="28.50390625" style="5" customWidth="1"/>
    <col min="3" max="3" width="13.25390625" style="5" customWidth="1"/>
    <col min="4" max="4" width="14.875" style="6" customWidth="1"/>
    <col min="5" max="5" width="16.50390625" style="6" customWidth="1"/>
    <col min="6" max="7" width="15.375" style="5" customWidth="1"/>
    <col min="8" max="8" width="15.50390625" style="5" customWidth="1"/>
    <col min="9" max="240" width="14.625" style="5" customWidth="1"/>
    <col min="241" max="247" width="6.875" style="0" customWidth="1"/>
  </cols>
  <sheetData>
    <row r="1" spans="1:8" s="2" customFormat="1" ht="10.5" customHeight="1">
      <c r="A1" s="166"/>
      <c r="B1" s="166"/>
      <c r="C1" s="1"/>
      <c r="D1" s="6"/>
      <c r="E1" s="7"/>
      <c r="F1" s="5"/>
      <c r="G1" s="7"/>
      <c r="H1" s="5"/>
    </row>
    <row r="2" spans="1:240" s="3" customFormat="1" ht="31.5" customHeight="1">
      <c r="A2" s="200" t="s">
        <v>124</v>
      </c>
      <c r="B2" s="201"/>
      <c r="C2" s="201"/>
      <c r="D2" s="201"/>
      <c r="E2" s="201"/>
      <c r="F2" s="201"/>
      <c r="G2" s="201"/>
      <c r="H2" s="132"/>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row>
    <row r="3" spans="1:8" ht="19.5" customHeight="1">
      <c r="A3" s="202" t="s">
        <v>234</v>
      </c>
      <c r="B3" s="202"/>
      <c r="C3" s="8"/>
      <c r="D3" s="9"/>
      <c r="E3" s="44"/>
      <c r="G3" s="199" t="s">
        <v>1</v>
      </c>
      <c r="H3" s="181"/>
    </row>
    <row r="4" spans="1:8" ht="19.5" customHeight="1">
      <c r="A4" s="171" t="s">
        <v>104</v>
      </c>
      <c r="B4" s="171" t="s">
        <v>21</v>
      </c>
      <c r="C4" s="183" t="s">
        <v>110</v>
      </c>
      <c r="D4" s="169" t="s">
        <v>105</v>
      </c>
      <c r="E4" s="195" t="s">
        <v>111</v>
      </c>
      <c r="F4" s="196"/>
      <c r="G4" s="197"/>
      <c r="H4" s="183" t="s">
        <v>106</v>
      </c>
    </row>
    <row r="5" spans="1:8" s="4" customFormat="1" ht="50.25" customHeight="1">
      <c r="A5" s="198"/>
      <c r="B5" s="174"/>
      <c r="C5" s="174"/>
      <c r="D5" s="174"/>
      <c r="E5" s="37" t="s">
        <v>98</v>
      </c>
      <c r="F5" s="37" t="s">
        <v>99</v>
      </c>
      <c r="G5" s="37" t="s">
        <v>100</v>
      </c>
      <c r="H5" s="174"/>
    </row>
    <row r="6" spans="1:8" s="4" customFormat="1" ht="19.5" customHeight="1">
      <c r="A6" s="163" t="s">
        <v>103</v>
      </c>
      <c r="B6" s="165"/>
      <c r="C6" s="33"/>
      <c r="D6" s="38">
        <v>1</v>
      </c>
      <c r="E6" s="58">
        <v>2</v>
      </c>
      <c r="F6" s="29">
        <v>3</v>
      </c>
      <c r="G6" s="30">
        <v>4</v>
      </c>
      <c r="H6" s="41"/>
    </row>
    <row r="7" spans="1:8" s="4" customFormat="1" ht="19.5" customHeight="1">
      <c r="A7" s="163" t="s">
        <v>37</v>
      </c>
      <c r="B7" s="165"/>
      <c r="C7" s="33"/>
      <c r="D7" s="117">
        <v>12152.541170999999</v>
      </c>
      <c r="E7" s="117">
        <v>12152.541170999999</v>
      </c>
      <c r="F7" s="117">
        <v>990.0108119999999</v>
      </c>
      <c r="G7" s="122">
        <v>11162.530359</v>
      </c>
      <c r="H7" s="122">
        <v>0</v>
      </c>
    </row>
    <row r="8" spans="1:8" ht="19.5" customHeight="1">
      <c r="A8" s="109">
        <v>229</v>
      </c>
      <c r="B8" s="84" t="s">
        <v>204</v>
      </c>
      <c r="C8" s="19">
        <v>0</v>
      </c>
      <c r="D8" s="117">
        <v>12152.541170999999</v>
      </c>
      <c r="E8" s="117">
        <v>12152.541170999999</v>
      </c>
      <c r="F8" s="117">
        <v>990.0108119999999</v>
      </c>
      <c r="G8" s="122">
        <v>11162.530359</v>
      </c>
      <c r="H8" s="122">
        <v>0</v>
      </c>
    </row>
    <row r="9" spans="1:8" ht="19.5" customHeight="1">
      <c r="A9" s="36">
        <v>22904</v>
      </c>
      <c r="B9" s="84" t="s">
        <v>205</v>
      </c>
      <c r="C9" s="19">
        <v>0</v>
      </c>
      <c r="D9" s="117">
        <v>1244.151858</v>
      </c>
      <c r="E9" s="117">
        <v>1244.151858</v>
      </c>
      <c r="F9" s="117">
        <v>577.624869</v>
      </c>
      <c r="G9" s="122">
        <v>666.526989</v>
      </c>
      <c r="H9" s="122">
        <v>0</v>
      </c>
    </row>
    <row r="10" spans="1:8" ht="19.5" customHeight="1">
      <c r="A10" s="36">
        <v>2290400</v>
      </c>
      <c r="B10" s="84" t="s">
        <v>232</v>
      </c>
      <c r="C10" s="19">
        <v>0</v>
      </c>
      <c r="D10" s="117">
        <v>1244.151858</v>
      </c>
      <c r="E10" s="117">
        <v>1244.151858</v>
      </c>
      <c r="F10" s="117">
        <v>577.624869</v>
      </c>
      <c r="G10" s="122">
        <v>666.526989</v>
      </c>
      <c r="H10" s="122">
        <v>0</v>
      </c>
    </row>
    <row r="11" spans="1:8" ht="19.5" customHeight="1">
      <c r="A11" s="36">
        <v>22908</v>
      </c>
      <c r="B11" s="84" t="s">
        <v>206</v>
      </c>
      <c r="C11" s="19">
        <v>0</v>
      </c>
      <c r="D11" s="117">
        <v>1181.954257</v>
      </c>
      <c r="E11" s="117">
        <v>1181.954257</v>
      </c>
      <c r="F11" s="117">
        <v>412.385943</v>
      </c>
      <c r="G11" s="122">
        <v>769.568314</v>
      </c>
      <c r="H11" s="122">
        <v>0</v>
      </c>
    </row>
    <row r="12" spans="1:8" ht="19.5" customHeight="1">
      <c r="A12" s="32">
        <v>2290805</v>
      </c>
      <c r="B12" s="84" t="s">
        <v>207</v>
      </c>
      <c r="C12" s="19">
        <v>0</v>
      </c>
      <c r="D12" s="117">
        <v>1181.954257</v>
      </c>
      <c r="E12" s="117">
        <v>1181.954257</v>
      </c>
      <c r="F12" s="117">
        <v>412.385943</v>
      </c>
      <c r="G12" s="122">
        <v>769.568314</v>
      </c>
      <c r="H12" s="122">
        <v>0</v>
      </c>
    </row>
    <row r="13" spans="1:8" ht="19.5" customHeight="1">
      <c r="A13" s="32">
        <v>22960</v>
      </c>
      <c r="B13" s="84" t="s">
        <v>208</v>
      </c>
      <c r="C13" s="19">
        <v>0</v>
      </c>
      <c r="D13" s="117">
        <v>9726.435056</v>
      </c>
      <c r="E13" s="117">
        <v>9726.435056</v>
      </c>
      <c r="F13" s="117">
        <v>0</v>
      </c>
      <c r="G13" s="122">
        <v>9726.435056</v>
      </c>
      <c r="H13" s="122">
        <v>0</v>
      </c>
    </row>
    <row r="14" spans="1:8" ht="19.5" customHeight="1">
      <c r="A14" s="32">
        <v>2296003</v>
      </c>
      <c r="B14" s="84" t="s">
        <v>209</v>
      </c>
      <c r="C14" s="19">
        <v>0</v>
      </c>
      <c r="D14" s="117">
        <v>9726.435056</v>
      </c>
      <c r="E14" s="117">
        <v>9726.435056</v>
      </c>
      <c r="F14" s="117">
        <v>0</v>
      </c>
      <c r="G14" s="122">
        <v>9726.435056</v>
      </c>
      <c r="H14" s="122">
        <v>0</v>
      </c>
    </row>
    <row r="15" ht="10.5" customHeight="1"/>
    <row r="16" spans="1:8" ht="19.5" customHeight="1">
      <c r="A16" s="194" t="s">
        <v>107</v>
      </c>
      <c r="B16" s="194"/>
      <c r="C16" s="168"/>
      <c r="D16" s="168"/>
      <c r="E16" s="168"/>
      <c r="F16" s="168"/>
      <c r="G16" s="168"/>
      <c r="H16" s="168"/>
    </row>
  </sheetData>
  <sheetProtection/>
  <mergeCells count="13">
    <mergeCell ref="A6:B6"/>
    <mergeCell ref="A7:B7"/>
    <mergeCell ref="A3:B3"/>
    <mergeCell ref="A16:H16"/>
    <mergeCell ref="A1:B1"/>
    <mergeCell ref="E4:G4"/>
    <mergeCell ref="D4:D5"/>
    <mergeCell ref="B4:B5"/>
    <mergeCell ref="A4:A5"/>
    <mergeCell ref="C4:C5"/>
    <mergeCell ref="G3:H3"/>
    <mergeCell ref="A2:H2"/>
    <mergeCell ref="H4:H5"/>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微软用户</cp:lastModifiedBy>
  <cp:lastPrinted>2016-09-20T06:41:23Z</cp:lastPrinted>
  <dcterms:created xsi:type="dcterms:W3CDTF">2013-02-18T08:49:03Z</dcterms:created>
  <dcterms:modified xsi:type="dcterms:W3CDTF">2016-09-27T07:24:14Z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